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Orçamento para viagem" sheetId="2" r:id="rId5"/>
  </sheets>
  <definedNames/>
  <calcPr/>
  <extLst>
    <ext uri="GoogleSheetsCustomDataVersion1">
      <go:sheetsCustomData xmlns:go="http://customooxmlschemas.google.com/" r:id="rId6" roundtripDataSignature="AMtx7mhgWaPJ9QxVhnbxqsH1DU5KQMvN8g=="/>
    </ext>
  </extLst>
</workbook>
</file>

<file path=xl/sharedStrings.xml><?xml version="1.0" encoding="utf-8"?>
<sst xmlns="http://schemas.openxmlformats.org/spreadsheetml/2006/main" count="39" uniqueCount="29">
  <si>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</si>
  <si>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</si>
  <si>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DE ORÇAMENTO PARA VIAGEM | MOBILLS</t>
  </si>
  <si>
    <t>Orçamento e Despesas</t>
  </si>
  <si>
    <t>Para onde foi o meu dinheiro?</t>
  </si>
  <si>
    <t>Orçamento Total</t>
  </si>
  <si>
    <t>Transporte</t>
  </si>
  <si>
    <t>Despesas Totais</t>
  </si>
  <si>
    <t>Hotel</t>
  </si>
  <si>
    <t>Comida</t>
  </si>
  <si>
    <t>Diferença</t>
  </si>
  <si>
    <t>Entretenimento</t>
  </si>
  <si>
    <t>Outros</t>
  </si>
  <si>
    <t>Visão Geral de Despesas</t>
  </si>
  <si>
    <t>Quais são minhas despesas?</t>
  </si>
  <si>
    <t xml:space="preserve">    Descrição</t>
  </si>
  <si>
    <t>Categoria</t>
  </si>
  <si>
    <t>Qtde.</t>
  </si>
  <si>
    <t>Custo unitário</t>
  </si>
  <si>
    <t>Total</t>
  </si>
  <si>
    <t>Voo</t>
  </si>
  <si>
    <t>Uber</t>
  </si>
  <si>
    <t>Café da Manhã</t>
  </si>
  <si>
    <t>Almoço e Jantar</t>
  </si>
  <si>
    <t>Snacks e Bebidas</t>
  </si>
  <si>
    <t>Museus</t>
  </si>
  <si>
    <t>Shows</t>
  </si>
  <si>
    <t xml:space="preserve">Presentes
</t>
  </si>
  <si>
    <t>Total de Despesas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</si>
</sst>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R$ -416]* #,##0.00_);_([$R$ -416]* \(#,##0.00\);_([$R$ -416]* &quot;-&quot;??_);_(@_)"/>
    <numFmt numFmtId="165" formatCode="&quot;$&quot;#,##0_);[Red]\(&quot;$&quot;#,##0\)"/>
    <numFmt numFmtId="166" formatCode="_(* #,##0.00_);_(* \(#,##0.00\);_(* &quot;-&quot;??_);_(@_)"/>
  </numFmts>
  <fonts count="26">
    <font>
      <sz val="11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1.0"/>
      <color rgb="FF000000"/>
      <name val="Arial"/>
    </font>
    <font>
      <sz val="24.0"/>
      <color rgb="FF418AB3"/>
      <name val="Open Sans"/>
    </font>
    <font>
      <b/>
      <sz val="16.0"/>
      <color rgb="FFFFFFFF"/>
      <name val="Arial"/>
    </font>
    <font>
      <sz val="11.0"/>
      <color rgb="FF000000"/>
      <name val="Open Sans"/>
    </font>
    <font>
      <b/>
      <sz val="10.0"/>
      <color rgb="FF418AB3"/>
      <name val="Arial"/>
    </font>
    <font>
      <b/>
      <sz val="11.0"/>
      <color rgb="FF2B2B2B"/>
      <name val="Arial"/>
    </font>
    <font>
      <b/>
      <sz val="12.0"/>
      <color rgb="FF2B2B2B"/>
      <name val="Arial"/>
    </font>
    <font>
      <sz val="11.0"/>
      <color rgb="FF306786"/>
      <name val="Open Sans"/>
    </font>
    <font>
      <sz val="11.0"/>
      <color rgb="FF2B2B2B"/>
      <name val="Arial"/>
    </font>
    <font>
      <b/>
      <sz val="11.0"/>
      <color rgb="FFFFFFFF"/>
      <name val="Arial"/>
    </font>
    <font>
      <b/>
      <sz val="11.0"/>
      <color rgb="FF2B2B2B"/>
      <name val="Open Sans"/>
    </font>
    <font>
      <b/>
      <sz val="11.0"/>
      <color rgb="FF306786"/>
      <name val="Open Sans"/>
    </font>
    <font>
      <b/>
      <sz val="12.0"/>
      <color theme="0"/>
      <name val="Open Sans"/>
    </font>
    <font>
      <b/>
      <sz val="12.0"/>
      <color rgb="FF418AB3"/>
      <name val="Arial"/>
    </font>
    <font>
      <b/>
      <sz val="12.0"/>
      <color rgb="FF2B2B2B"/>
      <name val="Open Sans"/>
    </font>
    <font>
      <sz val="8.0"/>
      <color rgb="FF418AB3"/>
      <name val="Open Sans"/>
    </font>
    <font>
      <sz val="11.0"/>
      <color rgb="FFFFFFFF"/>
      <name val="Arial"/>
    </font>
    <font>
      <b/>
      <sz val="11.0"/>
      <color rgb="FF306786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8FFF"/>
        <bgColor rgb="FF008FFF"/>
      </patternFill>
    </fill>
    <fill>
      <patternFill patternType="solid">
        <fgColor rgb="FF8B78FA"/>
        <bgColor rgb="FF8B78FA"/>
      </patternFill>
    </fill>
    <fill>
      <patternFill patternType="solid">
        <fgColor rgb="FFFF5555"/>
        <bgColor rgb="FFFF5555"/>
      </patternFill>
    </fill>
    <fill>
      <patternFill patternType="solid">
        <fgColor rgb="FFFBB81B"/>
        <bgColor rgb="FFFBB81B"/>
      </patternFill>
    </fill>
    <fill>
      <patternFill patternType="solid">
        <fgColor rgb="FF00D38C"/>
        <bgColor rgb="FF00D38C"/>
      </patternFill>
    </fill>
    <fill>
      <patternFill patternType="solid">
        <fgColor rgb="FF3E1191"/>
        <bgColor rgb="FF3E1191"/>
      </patternFill>
    </fill>
    <fill>
      <patternFill patternType="solid">
        <fgColor rgb="FFF4CCCC"/>
        <bgColor rgb="FFF4CCCC"/>
      </patternFill>
    </fill>
  </fills>
  <borders count="36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left/>
      <right/>
      <top/>
    </border>
    <border>
      <right/>
      <top/>
      <bottom/>
    </border>
    <border>
      <left/>
      <right/>
      <top/>
      <bottom style="thick">
        <color rgb="FFD7E7F0"/>
      </bottom>
    </border>
    <border>
      <left/>
      <right/>
      <bottom/>
    </border>
    <border>
      <left/>
      <right/>
      <top style="thick">
        <color rgb="FFD7E7F0"/>
      </top>
      <bottom style="thick">
        <color rgb="FFD7E7F0"/>
      </bottom>
    </border>
    <border>
      <top/>
    </border>
    <border>
      <left/>
    </border>
    <border>
      <left/>
      <right/>
      <top style="thick">
        <color rgb="FFD7E7F0"/>
      </top>
      <bottom/>
    </border>
    <border>
      <left/>
      <right/>
      <top/>
      <bottom style="hair">
        <color rgb="FF418AB3"/>
      </bottom>
    </border>
    <border>
      <left/>
      <right style="hair">
        <color rgb="FF418AB3"/>
      </right>
      <top/>
      <bottom style="hair">
        <color rgb="FF418AB3"/>
      </bottom>
    </border>
    <border>
      <left style="hair">
        <color rgb="FF418AB3"/>
      </left>
      <right style="hair">
        <color rgb="FF418AB3"/>
      </right>
      <top/>
      <bottom style="hair">
        <color rgb="FF418AB3"/>
      </bottom>
    </border>
    <border>
      <left style="hair">
        <color rgb="FF418AB3"/>
      </left>
      <top/>
      <bottom style="hair">
        <color rgb="FF418AB3"/>
      </bottom>
    </border>
    <border>
      <left/>
      <right/>
      <top style="hair">
        <color rgb="FF418AB3"/>
      </top>
      <bottom style="hair">
        <color rgb="FF418AB3"/>
      </bottom>
    </border>
    <border>
      <left/>
      <right style="hair">
        <color rgb="FF418AB3"/>
      </right>
      <top style="hair">
        <color rgb="FF418AB3"/>
      </top>
      <bottom style="hair">
        <color rgb="FF418AB3"/>
      </bottom>
    </border>
    <border>
      <left style="hair">
        <color rgb="FF418AB3"/>
      </left>
      <right style="hair">
        <color rgb="FF418AB3"/>
      </right>
      <top style="hair">
        <color rgb="FF418AB3"/>
      </top>
      <bottom style="hair">
        <color rgb="FF418AB3"/>
      </bottom>
    </border>
    <border>
      <left/>
      <right/>
      <top style="hair">
        <color rgb="FF418AB3"/>
      </top>
    </border>
    <border>
      <left/>
      <right style="hair">
        <color rgb="FF418AB3"/>
      </right>
      <top style="hair">
        <color rgb="FF418AB3"/>
      </top>
    </border>
    <border>
      <left style="hair">
        <color rgb="FF418AB3"/>
      </left>
      <right style="hair">
        <color rgb="FF418AB3"/>
      </right>
      <top style="hair">
        <color rgb="FF418AB3"/>
      </top>
    </border>
    <border>
      <left style="hair">
        <color rgb="FF418AB3"/>
      </left>
      <top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0" fontId="8" numFmtId="0" xfId="0" applyAlignment="1" applyFont="1">
      <alignment vertical="center"/>
    </xf>
    <xf borderId="13" fillId="3" fontId="9" numFmtId="0" xfId="0" applyAlignment="1" applyBorder="1" applyFill="1" applyFont="1">
      <alignment horizontal="left" vertical="center"/>
    </xf>
    <xf borderId="14" fillId="3" fontId="10" numFmtId="0" xfId="0" applyAlignment="1" applyBorder="1" applyFont="1">
      <alignment horizontal="center" readingOrder="0" vertical="center"/>
    </xf>
    <xf borderId="15" fillId="0" fontId="4" numFmtId="0" xfId="0" applyBorder="1" applyFont="1"/>
    <xf borderId="0" fillId="3" fontId="11" numFmtId="0" xfId="0" applyAlignment="1" applyFont="1">
      <alignment vertical="center"/>
    </xf>
    <xf borderId="0" fillId="0" fontId="12" numFmtId="0" xfId="0" applyAlignment="1" applyFont="1">
      <alignment horizontal="left" shrinkToFit="0" vertical="center" wrapText="1"/>
    </xf>
    <xf borderId="14" fillId="4" fontId="13" numFmtId="0" xfId="0" applyAlignment="1" applyBorder="1" applyFill="1" applyFont="1">
      <alignment horizontal="center" readingOrder="0" vertical="center"/>
    </xf>
    <xf borderId="14" fillId="4" fontId="14" numFmtId="0" xfId="0" applyAlignment="1" applyBorder="1" applyFont="1">
      <alignment horizontal="center" readingOrder="0" vertical="center"/>
    </xf>
    <xf borderId="14" fillId="2" fontId="11" numFmtId="0" xfId="0" applyAlignment="1" applyBorder="1" applyFont="1">
      <alignment vertical="center"/>
    </xf>
    <xf borderId="16" fillId="2" fontId="13" numFmtId="0" xfId="0" applyAlignment="1" applyBorder="1" applyFont="1">
      <alignment horizontal="center" vertical="center"/>
    </xf>
    <xf borderId="14" fillId="2" fontId="15" numFmtId="0" xfId="0" applyAlignment="1" applyBorder="1" applyFont="1">
      <alignment horizontal="left" vertical="center"/>
    </xf>
    <xf borderId="0" fillId="0" fontId="12" numFmtId="0" xfId="0" applyAlignment="1" applyFont="1">
      <alignment vertical="center"/>
    </xf>
    <xf borderId="13" fillId="2" fontId="11" numFmtId="0" xfId="0" applyAlignment="1" applyBorder="1" applyFont="1">
      <alignment vertical="center"/>
    </xf>
    <xf borderId="17" fillId="2" fontId="13" numFmtId="0" xfId="0" applyAlignment="1" applyBorder="1" applyFont="1">
      <alignment horizontal="center" vertical="center"/>
    </xf>
    <xf borderId="13" fillId="2" fontId="15" numFmtId="0" xfId="0" applyAlignment="1" applyBorder="1" applyFont="1">
      <alignment horizontal="left" vertical="center"/>
    </xf>
    <xf borderId="0" fillId="5" fontId="14" numFmtId="164" xfId="0" applyAlignment="1" applyFill="1" applyFont="1" applyNumberFormat="1">
      <alignment horizontal="center" readingOrder="0" vertical="center"/>
    </xf>
    <xf borderId="18" fillId="2" fontId="11" numFmtId="0" xfId="0" applyAlignment="1" applyBorder="1" applyFont="1">
      <alignment vertical="center"/>
    </xf>
    <xf borderId="13" fillId="2" fontId="16" numFmtId="0" xfId="0" applyAlignment="1" applyBorder="1" applyFont="1">
      <alignment horizontal="right" vertical="center"/>
    </xf>
    <xf borderId="19" fillId="6" fontId="17" numFmtId="9" xfId="0" applyAlignment="1" applyBorder="1" applyFill="1" applyFont="1" applyNumberFormat="1">
      <alignment horizontal="center" vertical="center"/>
    </xf>
    <xf borderId="19" fillId="5" fontId="16" numFmtId="38" xfId="0" applyAlignment="1" applyBorder="1" applyFont="1" applyNumberFormat="1">
      <alignment horizontal="right" vertical="center"/>
    </xf>
    <xf borderId="20" fillId="2" fontId="18" numFmtId="0" xfId="0" applyAlignment="1" applyBorder="1" applyFont="1">
      <alignment horizontal="center" vertical="center"/>
    </xf>
    <xf borderId="21" fillId="7" fontId="17" numFmtId="9" xfId="0" applyAlignment="1" applyBorder="1" applyFill="1" applyFont="1" applyNumberFormat="1">
      <alignment horizontal="center" vertical="center"/>
    </xf>
    <xf borderId="16" fillId="2" fontId="19" numFmtId="165" xfId="0" applyAlignment="1" applyBorder="1" applyFont="1" applyNumberFormat="1">
      <alignment horizontal="center" vertical="center"/>
    </xf>
    <xf borderId="22" fillId="0" fontId="4" numFmtId="0" xfId="0" applyBorder="1" applyFont="1"/>
    <xf borderId="0" fillId="0" fontId="12" numFmtId="0" xfId="0" applyAlignment="1" applyFont="1">
      <alignment vertical="top"/>
    </xf>
    <xf borderId="13" fillId="8" fontId="20" numFmtId="164" xfId="0" applyAlignment="1" applyBorder="1" applyFill="1" applyFont="1" applyNumberFormat="1">
      <alignment horizontal="center" vertical="center"/>
    </xf>
    <xf borderId="21" fillId="9" fontId="17" numFmtId="9" xfId="0" applyAlignment="1" applyBorder="1" applyFill="1" applyFont="1" applyNumberFormat="1">
      <alignment horizontal="center" vertical="center"/>
    </xf>
    <xf borderId="23" fillId="0" fontId="4" numFmtId="0" xfId="0" applyBorder="1" applyFont="1"/>
    <xf borderId="0" fillId="0" fontId="21" numFmtId="0" xfId="0" applyAlignment="1" applyFont="1">
      <alignment vertical="top"/>
    </xf>
    <xf borderId="17" fillId="2" fontId="18" numFmtId="0" xfId="0" applyAlignment="1" applyBorder="1" applyFont="1">
      <alignment horizontal="center" vertical="center"/>
    </xf>
    <xf borderId="24" fillId="10" fontId="17" numFmtId="9" xfId="0" applyAlignment="1" applyBorder="1" applyFill="1" applyFont="1" applyNumberFormat="1">
      <alignment horizontal="center" vertical="center"/>
    </xf>
    <xf borderId="0" fillId="5" fontId="22" numFmtId="164" xfId="0" applyAlignment="1" applyFont="1" applyNumberFormat="1">
      <alignment horizontal="center" vertical="center"/>
    </xf>
    <xf borderId="24" fillId="11" fontId="17" numFmtId="9" xfId="0" applyAlignment="1" applyBorder="1" applyFill="1" applyFont="1" applyNumberFormat="1">
      <alignment horizontal="center" vertical="center"/>
    </xf>
    <xf borderId="20" fillId="2" fontId="11" numFmtId="0" xfId="0" applyAlignment="1" applyBorder="1" applyFont="1">
      <alignment vertical="center"/>
    </xf>
    <xf borderId="14" fillId="2" fontId="23" numFmtId="0" xfId="0" applyAlignment="1" applyBorder="1" applyFont="1">
      <alignment horizontal="left" vertical="center"/>
    </xf>
    <xf borderId="14" fillId="2" fontId="16" numFmtId="0" xfId="0" applyAlignment="1" applyBorder="1" applyFont="1">
      <alignment horizontal="center" readingOrder="0" vertical="center"/>
    </xf>
    <xf borderId="13" fillId="8" fontId="24" numFmtId="0" xfId="0" applyAlignment="1" applyBorder="1" applyFont="1">
      <alignment horizontal="left" vertical="center"/>
    </xf>
    <xf borderId="13" fillId="8" fontId="17" numFmtId="0" xfId="0" applyAlignment="1" applyBorder="1" applyFont="1">
      <alignment horizontal="left" vertical="center"/>
    </xf>
    <xf borderId="13" fillId="8" fontId="8" numFmtId="0" xfId="0" applyAlignment="1" applyBorder="1" applyFont="1">
      <alignment vertical="center"/>
    </xf>
    <xf borderId="0" fillId="0" fontId="8" numFmtId="0" xfId="0" applyFont="1"/>
    <xf borderId="14" fillId="12" fontId="13" numFmtId="0" xfId="0" applyAlignment="1" applyBorder="1" applyFill="1" applyFont="1">
      <alignment horizontal="left" readingOrder="0" vertical="center"/>
    </xf>
    <xf borderId="13" fillId="12" fontId="13" numFmtId="0" xfId="0" applyAlignment="1" applyBorder="1" applyFont="1">
      <alignment vertical="center"/>
    </xf>
    <xf borderId="13" fillId="12" fontId="13" numFmtId="0" xfId="0" applyAlignment="1" applyBorder="1" applyFont="1">
      <alignment horizontal="center" vertical="center"/>
    </xf>
    <xf borderId="13" fillId="12" fontId="13" numFmtId="0" xfId="0" applyAlignment="1" applyBorder="1" applyFont="1">
      <alignment horizontal="right" vertical="center"/>
    </xf>
    <xf borderId="17" fillId="12" fontId="25" numFmtId="0" xfId="0" applyBorder="1" applyFont="1"/>
    <xf borderId="25" fillId="5" fontId="8" numFmtId="0" xfId="0" applyAlignment="1" applyBorder="1" applyFont="1">
      <alignment vertical="center"/>
    </xf>
    <xf borderId="25" fillId="5" fontId="16" numFmtId="0" xfId="0" applyAlignment="1" applyBorder="1" applyFont="1">
      <alignment readingOrder="0" vertical="center"/>
    </xf>
    <xf borderId="25" fillId="5" fontId="16" numFmtId="0" xfId="0" applyAlignment="1" applyBorder="1" applyFont="1">
      <alignment vertical="center"/>
    </xf>
    <xf borderId="25" fillId="5" fontId="16" numFmtId="0" xfId="0" applyAlignment="1" applyBorder="1" applyFont="1">
      <alignment horizontal="left" vertical="center"/>
    </xf>
    <xf borderId="26" fillId="5" fontId="16" numFmtId="0" xfId="0" applyAlignment="1" applyBorder="1" applyFont="1">
      <alignment vertical="center"/>
    </xf>
    <xf borderId="27" fillId="5" fontId="16" numFmtId="0" xfId="0" applyAlignment="1" applyBorder="1" applyFont="1">
      <alignment horizontal="center" vertical="center"/>
    </xf>
    <xf borderId="27" fillId="5" fontId="16" numFmtId="4" xfId="0" applyAlignment="1" applyBorder="1" applyFont="1" applyNumberFormat="1">
      <alignment horizontal="right" vertical="center"/>
    </xf>
    <xf borderId="28" fillId="2" fontId="16" numFmtId="166" xfId="0" applyAlignment="1" applyBorder="1" applyFont="1" applyNumberFormat="1">
      <alignment horizontal="right" vertical="center"/>
    </xf>
    <xf borderId="0" fillId="2" fontId="8" numFmtId="0" xfId="0" applyFont="1"/>
    <xf borderId="29" fillId="5" fontId="8" numFmtId="0" xfId="0" applyAlignment="1" applyBorder="1" applyFont="1">
      <alignment vertical="center"/>
    </xf>
    <xf borderId="29" fillId="5" fontId="16" numFmtId="0" xfId="0" applyAlignment="1" applyBorder="1" applyFont="1">
      <alignment readingOrder="0" vertical="center"/>
    </xf>
    <xf borderId="29" fillId="5" fontId="16" numFmtId="0" xfId="0" applyAlignment="1" applyBorder="1" applyFont="1">
      <alignment vertical="center"/>
    </xf>
    <xf borderId="29" fillId="5" fontId="16" numFmtId="0" xfId="0" applyAlignment="1" applyBorder="1" applyFont="1">
      <alignment horizontal="left" vertical="center"/>
    </xf>
    <xf borderId="30" fillId="5" fontId="16" numFmtId="0" xfId="0" applyAlignment="1" applyBorder="1" applyFont="1">
      <alignment vertical="center"/>
    </xf>
    <xf borderId="31" fillId="5" fontId="16" numFmtId="0" xfId="0" applyAlignment="1" applyBorder="1" applyFont="1">
      <alignment horizontal="center" vertical="center"/>
    </xf>
    <xf borderId="31" fillId="5" fontId="16" numFmtId="4" xfId="0" applyAlignment="1" applyBorder="1" applyFont="1" applyNumberFormat="1">
      <alignment horizontal="right" vertical="center"/>
    </xf>
    <xf borderId="29" fillId="5" fontId="8" numFmtId="0" xfId="0" applyAlignment="1" applyBorder="1" applyFont="1">
      <alignment horizontal="left" vertical="center"/>
    </xf>
    <xf borderId="30" fillId="5" fontId="8" numFmtId="0" xfId="0" applyAlignment="1" applyBorder="1" applyFont="1">
      <alignment vertical="center"/>
    </xf>
    <xf borderId="31" fillId="5" fontId="8" numFmtId="0" xfId="0" applyAlignment="1" applyBorder="1" applyFont="1">
      <alignment horizontal="center" vertical="center"/>
    </xf>
    <xf borderId="31" fillId="5" fontId="8" numFmtId="4" xfId="0" applyAlignment="1" applyBorder="1" applyFont="1" applyNumberFormat="1">
      <alignment horizontal="right" vertical="center"/>
    </xf>
    <xf borderId="28" fillId="2" fontId="8" numFmtId="166" xfId="0" applyAlignment="1" applyBorder="1" applyFont="1" applyNumberFormat="1">
      <alignment horizontal="right" vertical="center"/>
    </xf>
    <xf borderId="32" fillId="5" fontId="8" numFmtId="0" xfId="0" applyAlignment="1" applyBorder="1" applyFont="1">
      <alignment vertical="center"/>
    </xf>
    <xf borderId="32" fillId="5" fontId="8" numFmtId="0" xfId="0" applyAlignment="1" applyBorder="1" applyFont="1">
      <alignment horizontal="left" vertical="center"/>
    </xf>
    <xf borderId="33" fillId="5" fontId="8" numFmtId="0" xfId="0" applyAlignment="1" applyBorder="1" applyFont="1">
      <alignment vertical="center"/>
    </xf>
    <xf borderId="34" fillId="5" fontId="8" numFmtId="0" xfId="0" applyAlignment="1" applyBorder="1" applyFont="1">
      <alignment horizontal="center" vertical="center"/>
    </xf>
    <xf borderId="34" fillId="5" fontId="8" numFmtId="4" xfId="0" applyAlignment="1" applyBorder="1" applyFont="1" applyNumberFormat="1">
      <alignment horizontal="right" vertical="center"/>
    </xf>
    <xf borderId="35" fillId="2" fontId="8" numFmtId="166" xfId="0" applyAlignment="1" applyBorder="1" applyFont="1" applyNumberFormat="1">
      <alignment horizontal="right" vertical="center"/>
    </xf>
    <xf borderId="0" fillId="12" fontId="19" numFmtId="0" xfId="0" applyFont="1"/>
    <xf borderId="0" fillId="12" fontId="19" numFmtId="0" xfId="0" applyAlignment="1" applyFont="1">
      <alignment horizontal="left"/>
    </xf>
    <xf borderId="0" fillId="12" fontId="18" numFmtId="0" xfId="0" applyFont="1"/>
    <xf borderId="0" fillId="12" fontId="18" numFmtId="0" xfId="0" applyAlignment="1" applyFont="1">
      <alignment horizontal="right" vertical="center"/>
    </xf>
    <xf borderId="0" fillId="12" fontId="18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295964125560538"/>
          <c:y val="0.01"/>
          <c:w val="0.8261851774877049"/>
          <c:h val="0.9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008FFF"/>
              </a:solidFill>
            </c:spPr>
          </c:dPt>
          <c:dPt>
            <c:idx val="1"/>
            <c:spPr>
              <a:solidFill>
                <a:srgbClr val="8B78FA"/>
              </a:solidFill>
            </c:spPr>
          </c:dPt>
          <c:dPt>
            <c:idx val="2"/>
            <c:spPr>
              <a:solidFill>
                <a:srgbClr val="FBB81B"/>
              </a:solidFill>
            </c:spPr>
          </c:dPt>
          <c:dPt>
            <c:idx val="3"/>
            <c:spPr>
              <a:solidFill>
                <a:srgbClr val="00D38C"/>
              </a:solidFill>
            </c:spPr>
          </c:dPt>
          <c:dPt>
            <c:idx val="4"/>
            <c:spPr>
              <a:solidFill>
                <a:srgbClr val="3E119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'Orçamento para viagem'!$H$5:$H$9</c:f>
            </c:strRef>
          </c:cat>
          <c:val>
            <c:numRef>
              <c:f>'Orçamento para viagem'!$I$5:$I$9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  <c:spPr>
        <a:solidFill>
          <a:srgbClr val="FFFFFF"/>
        </a:solidFill>
      </c:spPr>
    </c:plotArea>
  </c:chart>
  <c:spPr>
    <a:solidFill>
      <a:srgbClr val="F2F2F2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5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76200</xdr:colOff>
      <xdr:row>3</xdr:row>
      <xdr:rowOff>9525</xdr:rowOff>
    </xdr:from>
    <xdr:ext cx="2124075" cy="1981200"/>
    <xdr:graphicFrame>
      <xdr:nvGraphicFramePr>
        <xdr:cNvPr id="1417360179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733425</xdr:colOff>
      <xdr:row>0</xdr:row>
      <xdr:rowOff>104775</xdr:rowOff>
    </xdr:from>
    <xdr:ext cx="266700" cy="209550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Orçamento para viagem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3" width="2.86"/>
    <col customWidth="1" min="4" max="4" width="2.14"/>
    <col customWidth="1" min="5" max="5" width="22.14"/>
    <col customWidth="1" min="6" max="6" width="5.86"/>
    <col customWidth="1" min="7" max="7" width="2.14"/>
    <col customWidth="1" min="8" max="8" width="19.14"/>
    <col customWidth="1" min="9" max="9" width="7.86"/>
    <col customWidth="1" min="10" max="10" width="9.14"/>
    <col customWidth="1" min="11" max="11" width="16.57"/>
    <col customWidth="1" min="12" max="12" width="14.29"/>
    <col customWidth="1" min="13" max="13" width="2.43"/>
    <col customWidth="1" min="14" max="14" width="4.29"/>
    <col customWidth="1" min="15" max="15" width="40.0"/>
    <col customWidth="1" min="16" max="25" width="8.71"/>
  </cols>
  <sheetData>
    <row r="1" ht="90.75" customHeight="1">
      <c r="A1" s="16"/>
      <c r="B1" s="16"/>
      <c r="C1" s="16"/>
      <c r="D1" s="17"/>
      <c r="E1" s="18" t="s">
        <v>2</v>
      </c>
      <c r="F1" s="19"/>
      <c r="G1" s="19"/>
      <c r="H1" s="19"/>
      <c r="I1" s="19"/>
      <c r="J1" s="19"/>
      <c r="K1" s="19"/>
      <c r="L1" s="19"/>
      <c r="M1" s="20"/>
      <c r="N1" s="16"/>
      <c r="O1" s="21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ht="51.75" customHeight="1">
      <c r="A2" s="16"/>
      <c r="B2" s="16"/>
      <c r="C2" s="16"/>
      <c r="D2" s="22" t="s">
        <v>3</v>
      </c>
      <c r="E2" s="19"/>
      <c r="F2" s="19"/>
      <c r="G2" s="23" t="s">
        <v>4</v>
      </c>
      <c r="H2" s="19"/>
      <c r="I2" s="19"/>
      <c r="J2" s="19"/>
      <c r="K2" s="19"/>
      <c r="L2" s="19"/>
      <c r="M2" s="19"/>
      <c r="N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1.25" customHeight="1">
      <c r="A3" s="16"/>
      <c r="B3" s="16"/>
      <c r="C3" s="16"/>
      <c r="D3" s="24"/>
      <c r="E3" s="25"/>
      <c r="F3" s="24"/>
      <c r="G3" s="24"/>
      <c r="H3" s="24"/>
      <c r="I3" s="26"/>
      <c r="J3" s="26"/>
      <c r="K3" s="24"/>
      <c r="L3" s="24"/>
      <c r="M3" s="24"/>
      <c r="N3" s="16"/>
      <c r="O3" s="27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ht="22.5" customHeight="1">
      <c r="A4" s="16"/>
      <c r="B4" s="16"/>
      <c r="C4" s="16"/>
      <c r="D4" s="28"/>
      <c r="E4" s="29" t="s">
        <v>5</v>
      </c>
      <c r="F4" s="28"/>
      <c r="G4" s="28"/>
      <c r="H4" s="28"/>
      <c r="I4" s="30"/>
      <c r="J4" s="30"/>
      <c r="K4" s="28"/>
      <c r="L4" s="28"/>
      <c r="M4" s="28"/>
      <c r="N4" s="16"/>
      <c r="O4" s="27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ht="22.5" customHeight="1">
      <c r="A5" s="16"/>
      <c r="B5" s="16"/>
      <c r="C5" s="16"/>
      <c r="D5" s="24"/>
      <c r="E5" s="31">
        <v>2750.0</v>
      </c>
      <c r="F5" s="32"/>
      <c r="G5" s="28"/>
      <c r="H5" s="33" t="s">
        <v>6</v>
      </c>
      <c r="I5" s="34">
        <f t="shared" ref="I5:I9" si="1">J5/$E$7</f>
        <v>0.3983228512</v>
      </c>
      <c r="J5" s="35">
        <f t="shared" ref="J5:J8" si="2">SUMIF($H$15:$H$33,"="&amp;H5,$L$15:$L$33)</f>
        <v>950</v>
      </c>
      <c r="K5" s="28"/>
      <c r="L5" s="28"/>
      <c r="M5" s="28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ht="22.5" customHeight="1">
      <c r="A6" s="16"/>
      <c r="B6" s="16"/>
      <c r="C6" s="16"/>
      <c r="D6" s="28"/>
      <c r="E6" s="36" t="s">
        <v>7</v>
      </c>
      <c r="F6" s="28"/>
      <c r="G6" s="28"/>
      <c r="H6" s="33" t="s">
        <v>8</v>
      </c>
      <c r="I6" s="37">
        <f t="shared" si="1"/>
        <v>0.251572327</v>
      </c>
      <c r="J6" s="35">
        <f t="shared" si="2"/>
        <v>600</v>
      </c>
      <c r="K6" s="38">
        <f>E7</f>
        <v>2385</v>
      </c>
      <c r="L6" s="39"/>
      <c r="M6" s="39"/>
      <c r="N6" s="16"/>
      <c r="O6" s="40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5" customHeight="1">
      <c r="A7" s="16"/>
      <c r="B7" s="16"/>
      <c r="C7" s="16"/>
      <c r="D7" s="28"/>
      <c r="E7" s="41">
        <f>L34</f>
        <v>2385</v>
      </c>
      <c r="F7" s="28"/>
      <c r="G7" s="28"/>
      <c r="H7" s="33" t="s">
        <v>9</v>
      </c>
      <c r="I7" s="42">
        <f t="shared" si="1"/>
        <v>0.2201257862</v>
      </c>
      <c r="J7" s="35">
        <f t="shared" si="2"/>
        <v>525</v>
      </c>
      <c r="K7" s="43"/>
      <c r="N7" s="16"/>
      <c r="O7" s="44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22.5" customHeight="1">
      <c r="A8" s="16"/>
      <c r="B8" s="16"/>
      <c r="C8" s="16"/>
      <c r="D8" s="28"/>
      <c r="E8" s="45" t="s">
        <v>10</v>
      </c>
      <c r="F8" s="28"/>
      <c r="G8" s="28"/>
      <c r="H8" s="33" t="s">
        <v>11</v>
      </c>
      <c r="I8" s="46">
        <f t="shared" si="1"/>
        <v>0.04612159329</v>
      </c>
      <c r="J8" s="35">
        <f t="shared" si="2"/>
        <v>110</v>
      </c>
      <c r="K8" s="28"/>
      <c r="L8" s="28"/>
      <c r="M8" s="28"/>
      <c r="N8" s="16"/>
      <c r="O8" s="40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22.5" customHeight="1">
      <c r="A9" s="16"/>
      <c r="B9" s="16"/>
      <c r="C9" s="16"/>
      <c r="D9" s="24"/>
      <c r="E9" s="47">
        <f>E5-E7</f>
        <v>365</v>
      </c>
      <c r="F9" s="32"/>
      <c r="G9" s="28"/>
      <c r="H9" s="33" t="s">
        <v>12</v>
      </c>
      <c r="I9" s="48">
        <f t="shared" si="1"/>
        <v>0.08385744235</v>
      </c>
      <c r="J9" s="35">
        <f>E7-SUM(J5:J8)</f>
        <v>200</v>
      </c>
      <c r="K9" s="28"/>
      <c r="L9" s="28"/>
      <c r="M9" s="28"/>
      <c r="N9" s="16"/>
      <c r="O9" s="27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8.75" customHeight="1">
      <c r="A10" s="16"/>
      <c r="B10" s="16"/>
      <c r="C10" s="16"/>
      <c r="D10" s="28"/>
      <c r="E10" s="49"/>
      <c r="F10" s="28"/>
      <c r="G10" s="28"/>
      <c r="H10" s="28"/>
      <c r="I10" s="28"/>
      <c r="J10" s="28"/>
      <c r="K10" s="28"/>
      <c r="L10" s="28"/>
      <c r="M10" s="28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19.5" customHeight="1">
      <c r="A11" s="16"/>
      <c r="B11" s="16"/>
      <c r="C11" s="16"/>
      <c r="D11" s="50"/>
      <c r="E11" s="19"/>
      <c r="F11" s="19"/>
      <c r="G11" s="19"/>
      <c r="H11" s="19"/>
      <c r="I11" s="19"/>
      <c r="J11" s="19"/>
      <c r="K11" s="51" t="s">
        <v>13</v>
      </c>
      <c r="L11" s="19"/>
      <c r="M11" s="19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3.5" customHeight="1">
      <c r="A12" s="16"/>
      <c r="B12" s="16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22.5" customHeight="1">
      <c r="A13" s="16"/>
      <c r="B13" s="16"/>
      <c r="C13" s="16"/>
      <c r="D13" s="52"/>
      <c r="E13" s="53" t="s">
        <v>14</v>
      </c>
      <c r="F13" s="54"/>
      <c r="G13" s="54"/>
      <c r="H13" s="54"/>
      <c r="I13" s="54"/>
      <c r="J13" s="54"/>
      <c r="K13" s="54"/>
      <c r="L13" s="54"/>
      <c r="M13" s="54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22.5" customHeight="1">
      <c r="A14" s="55"/>
      <c r="B14" s="55"/>
      <c r="C14" s="55"/>
      <c r="D14" s="56" t="s">
        <v>15</v>
      </c>
      <c r="E14" s="19"/>
      <c r="F14" s="19"/>
      <c r="G14" s="19"/>
      <c r="H14" s="57" t="s">
        <v>16</v>
      </c>
      <c r="I14" s="57"/>
      <c r="J14" s="58" t="s">
        <v>17</v>
      </c>
      <c r="K14" s="59" t="s">
        <v>18</v>
      </c>
      <c r="L14" s="59" t="s">
        <v>19</v>
      </c>
      <c r="M14" s="60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ht="18.75" customHeight="1">
      <c r="A15" s="55"/>
      <c r="B15" s="55"/>
      <c r="C15" s="55"/>
      <c r="D15" s="61"/>
      <c r="E15" s="62" t="s">
        <v>20</v>
      </c>
      <c r="F15" s="63"/>
      <c r="G15" s="63"/>
      <c r="H15" s="64" t="s">
        <v>6</v>
      </c>
      <c r="I15" s="65"/>
      <c r="J15" s="66">
        <v>2.0</v>
      </c>
      <c r="K15" s="67">
        <v>400.0</v>
      </c>
      <c r="L15" s="68">
        <f t="shared" ref="L15:L33" si="3">IF(ISBLANK(K15),0,IF(ISBLANK(J15),K15,J15*K15))</f>
        <v>800</v>
      </c>
      <c r="M15" s="69"/>
      <c r="N15" s="55"/>
      <c r="O15" s="27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ht="18.75" customHeight="1">
      <c r="A16" s="55"/>
      <c r="B16" s="55"/>
      <c r="C16" s="55"/>
      <c r="D16" s="70"/>
      <c r="E16" s="71" t="s">
        <v>21</v>
      </c>
      <c r="F16" s="72"/>
      <c r="G16" s="72"/>
      <c r="H16" s="73" t="s">
        <v>6</v>
      </c>
      <c r="I16" s="74"/>
      <c r="J16" s="75">
        <v>5.0</v>
      </c>
      <c r="K16" s="76">
        <v>30.0</v>
      </c>
      <c r="L16" s="68">
        <f t="shared" si="3"/>
        <v>150</v>
      </c>
      <c r="M16" s="69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ht="18.75" customHeight="1">
      <c r="A17" s="55"/>
      <c r="B17" s="55"/>
      <c r="C17" s="55"/>
      <c r="D17" s="70"/>
      <c r="E17" s="72" t="s">
        <v>8</v>
      </c>
      <c r="F17" s="72"/>
      <c r="G17" s="72"/>
      <c r="H17" s="73" t="s">
        <v>8</v>
      </c>
      <c r="I17" s="74"/>
      <c r="J17" s="75">
        <v>5.0</v>
      </c>
      <c r="K17" s="76">
        <v>120.0</v>
      </c>
      <c r="L17" s="68">
        <f t="shared" si="3"/>
        <v>600</v>
      </c>
      <c r="M17" s="69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ht="18.75" customHeight="1">
      <c r="A18" s="55"/>
      <c r="B18" s="55"/>
      <c r="C18" s="55"/>
      <c r="D18" s="70"/>
      <c r="E18" s="72" t="s">
        <v>22</v>
      </c>
      <c r="F18" s="72"/>
      <c r="G18" s="72"/>
      <c r="H18" s="73" t="s">
        <v>9</v>
      </c>
      <c r="I18" s="74"/>
      <c r="J18" s="75">
        <v>5.0</v>
      </c>
      <c r="K18" s="76">
        <v>45.0</v>
      </c>
      <c r="L18" s="68">
        <f t="shared" si="3"/>
        <v>225</v>
      </c>
      <c r="M18" s="69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ht="18.75" customHeight="1">
      <c r="A19" s="55"/>
      <c r="B19" s="55"/>
      <c r="C19" s="55"/>
      <c r="D19" s="70"/>
      <c r="E19" s="72" t="s">
        <v>23</v>
      </c>
      <c r="F19" s="72"/>
      <c r="G19" s="72"/>
      <c r="H19" s="73" t="s">
        <v>9</v>
      </c>
      <c r="I19" s="74"/>
      <c r="J19" s="75">
        <v>5.0</v>
      </c>
      <c r="K19" s="76">
        <v>50.0</v>
      </c>
      <c r="L19" s="68">
        <f t="shared" si="3"/>
        <v>250</v>
      </c>
      <c r="M19" s="69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ht="18.75" customHeight="1">
      <c r="A20" s="55"/>
      <c r="B20" s="55"/>
      <c r="C20" s="55"/>
      <c r="D20" s="70"/>
      <c r="E20" s="72" t="s">
        <v>24</v>
      </c>
      <c r="F20" s="72"/>
      <c r="G20" s="72"/>
      <c r="H20" s="73" t="s">
        <v>9</v>
      </c>
      <c r="I20" s="74"/>
      <c r="J20" s="75">
        <v>5.0</v>
      </c>
      <c r="K20" s="76">
        <v>10.0</v>
      </c>
      <c r="L20" s="68">
        <f t="shared" si="3"/>
        <v>50</v>
      </c>
      <c r="M20" s="69"/>
      <c r="N20" s="55"/>
      <c r="O20" s="27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ht="18.75" customHeight="1">
      <c r="A21" s="55"/>
      <c r="B21" s="55"/>
      <c r="C21" s="55"/>
      <c r="D21" s="70"/>
      <c r="E21" s="72" t="s">
        <v>25</v>
      </c>
      <c r="F21" s="72"/>
      <c r="G21" s="72"/>
      <c r="H21" s="73" t="s">
        <v>11</v>
      </c>
      <c r="I21" s="74"/>
      <c r="J21" s="75">
        <v>2.0</v>
      </c>
      <c r="K21" s="76">
        <v>20.0</v>
      </c>
      <c r="L21" s="68">
        <f t="shared" si="3"/>
        <v>40</v>
      </c>
      <c r="M21" s="69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ht="18.75" customHeight="1">
      <c r="A22" s="55"/>
      <c r="B22" s="55"/>
      <c r="C22" s="55"/>
      <c r="D22" s="70"/>
      <c r="E22" s="72" t="s">
        <v>26</v>
      </c>
      <c r="F22" s="72"/>
      <c r="G22" s="72"/>
      <c r="H22" s="73" t="s">
        <v>11</v>
      </c>
      <c r="I22" s="74"/>
      <c r="J22" s="75">
        <v>2.0</v>
      </c>
      <c r="K22" s="76">
        <v>35.0</v>
      </c>
      <c r="L22" s="68">
        <f t="shared" si="3"/>
        <v>70</v>
      </c>
      <c r="M22" s="69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ht="18.75" customHeight="1">
      <c r="A23" s="55"/>
      <c r="B23" s="55"/>
      <c r="C23" s="55"/>
      <c r="D23" s="70"/>
      <c r="E23" s="72" t="s">
        <v>27</v>
      </c>
      <c r="F23" s="72"/>
      <c r="G23" s="72"/>
      <c r="H23" s="73" t="s">
        <v>12</v>
      </c>
      <c r="I23" s="74"/>
      <c r="J23" s="75"/>
      <c r="K23" s="76">
        <v>200.0</v>
      </c>
      <c r="L23" s="68">
        <f t="shared" si="3"/>
        <v>200</v>
      </c>
      <c r="M23" s="69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ht="18.75" customHeight="1">
      <c r="A24" s="55"/>
      <c r="B24" s="55"/>
      <c r="C24" s="55"/>
      <c r="D24" s="70"/>
      <c r="E24" s="70"/>
      <c r="F24" s="70"/>
      <c r="G24" s="70"/>
      <c r="H24" s="77"/>
      <c r="I24" s="78"/>
      <c r="J24" s="79"/>
      <c r="K24" s="80"/>
      <c r="L24" s="81">
        <f t="shared" si="3"/>
        <v>0</v>
      </c>
      <c r="M24" s="69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ht="18.75" customHeight="1">
      <c r="A25" s="55"/>
      <c r="B25" s="55"/>
      <c r="C25" s="55"/>
      <c r="D25" s="70"/>
      <c r="E25" s="70"/>
      <c r="F25" s="70"/>
      <c r="G25" s="70"/>
      <c r="H25" s="77"/>
      <c r="I25" s="78"/>
      <c r="J25" s="79"/>
      <c r="K25" s="80"/>
      <c r="L25" s="81">
        <f t="shared" si="3"/>
        <v>0</v>
      </c>
      <c r="M25" s="69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ht="18.75" customHeight="1">
      <c r="A26" s="55"/>
      <c r="B26" s="55"/>
      <c r="C26" s="55"/>
      <c r="D26" s="70"/>
      <c r="E26" s="70"/>
      <c r="F26" s="70"/>
      <c r="G26" s="70"/>
      <c r="H26" s="77"/>
      <c r="I26" s="78"/>
      <c r="J26" s="79"/>
      <c r="K26" s="80"/>
      <c r="L26" s="81">
        <f t="shared" si="3"/>
        <v>0</v>
      </c>
      <c r="M26" s="69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ht="18.75" customHeight="1">
      <c r="A27" s="55"/>
      <c r="B27" s="55"/>
      <c r="C27" s="55"/>
      <c r="D27" s="70"/>
      <c r="E27" s="70"/>
      <c r="F27" s="70"/>
      <c r="G27" s="70"/>
      <c r="H27" s="77"/>
      <c r="I27" s="78"/>
      <c r="J27" s="79"/>
      <c r="K27" s="80"/>
      <c r="L27" s="81">
        <f t="shared" si="3"/>
        <v>0</v>
      </c>
      <c r="M27" s="69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ht="18.75" customHeight="1">
      <c r="A28" s="55"/>
      <c r="B28" s="55"/>
      <c r="C28" s="55"/>
      <c r="D28" s="70"/>
      <c r="E28" s="70"/>
      <c r="F28" s="70"/>
      <c r="G28" s="70"/>
      <c r="H28" s="77"/>
      <c r="I28" s="78"/>
      <c r="J28" s="79"/>
      <c r="K28" s="80"/>
      <c r="L28" s="81">
        <f t="shared" si="3"/>
        <v>0</v>
      </c>
      <c r="M28" s="69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ht="18.75" customHeight="1">
      <c r="A29" s="55"/>
      <c r="B29" s="55"/>
      <c r="C29" s="55"/>
      <c r="D29" s="70"/>
      <c r="E29" s="70"/>
      <c r="F29" s="70"/>
      <c r="G29" s="70"/>
      <c r="H29" s="77"/>
      <c r="I29" s="78"/>
      <c r="J29" s="79"/>
      <c r="K29" s="80"/>
      <c r="L29" s="81">
        <f t="shared" si="3"/>
        <v>0</v>
      </c>
      <c r="M29" s="69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ht="18.75" customHeight="1">
      <c r="A30" s="55"/>
      <c r="B30" s="55"/>
      <c r="C30" s="55"/>
      <c r="D30" s="70"/>
      <c r="E30" s="70"/>
      <c r="F30" s="70"/>
      <c r="G30" s="70"/>
      <c r="H30" s="77"/>
      <c r="I30" s="78"/>
      <c r="J30" s="79"/>
      <c r="K30" s="80"/>
      <c r="L30" s="81">
        <f t="shared" si="3"/>
        <v>0</v>
      </c>
      <c r="M30" s="69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ht="18.75" customHeight="1">
      <c r="A31" s="55"/>
      <c r="B31" s="55"/>
      <c r="C31" s="55"/>
      <c r="D31" s="70"/>
      <c r="E31" s="70"/>
      <c r="F31" s="70"/>
      <c r="G31" s="70"/>
      <c r="H31" s="77"/>
      <c r="I31" s="78"/>
      <c r="J31" s="79"/>
      <c r="K31" s="80"/>
      <c r="L31" s="81">
        <f t="shared" si="3"/>
        <v>0</v>
      </c>
      <c r="M31" s="69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ht="18.75" customHeight="1">
      <c r="A32" s="55"/>
      <c r="B32" s="55"/>
      <c r="C32" s="55"/>
      <c r="D32" s="70"/>
      <c r="E32" s="70"/>
      <c r="F32" s="70"/>
      <c r="G32" s="70"/>
      <c r="H32" s="77"/>
      <c r="I32" s="78"/>
      <c r="J32" s="79"/>
      <c r="K32" s="80"/>
      <c r="L32" s="81">
        <f t="shared" si="3"/>
        <v>0</v>
      </c>
      <c r="M32" s="69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ht="18.75" customHeight="1">
      <c r="A33" s="55"/>
      <c r="B33" s="55"/>
      <c r="C33" s="55"/>
      <c r="D33" s="82"/>
      <c r="E33" s="82"/>
      <c r="F33" s="82"/>
      <c r="G33" s="82"/>
      <c r="H33" s="83"/>
      <c r="I33" s="84"/>
      <c r="J33" s="85"/>
      <c r="K33" s="86"/>
      <c r="L33" s="87">
        <f t="shared" si="3"/>
        <v>0</v>
      </c>
      <c r="M33" s="69"/>
      <c r="N33" s="55"/>
      <c r="O33" s="27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ht="27.0" customHeight="1">
      <c r="A34" s="55"/>
      <c r="B34" s="55"/>
      <c r="C34" s="55"/>
      <c r="D34" s="88"/>
      <c r="E34" s="89"/>
      <c r="F34" s="88"/>
      <c r="G34" s="88"/>
      <c r="H34" s="88"/>
      <c r="I34" s="88"/>
      <c r="J34" s="90"/>
      <c r="K34" s="91" t="s">
        <v>28</v>
      </c>
      <c r="L34" s="92">
        <f>SUM(L14:L33)</f>
        <v>2385</v>
      </c>
      <c r="M34" s="88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ht="14.2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E1:L1"/>
    <mergeCell ref="O1:O2"/>
    <mergeCell ref="D2:F2"/>
    <mergeCell ref="G2:M2"/>
    <mergeCell ref="K6:M7"/>
    <mergeCell ref="D11:J11"/>
    <mergeCell ref="K11:M11"/>
    <mergeCell ref="D14:G14"/>
  </mergeCells>
  <dataValidations>
    <dataValidation type="list" allowBlank="1" showErrorMessage="1" sqref="H15:H33">
      <formula1>$H$5:$H$9</formula1>
    </dataValidation>
  </dataValidations>
  <drawing r:id="rId1"/>
</worksheet>
</file>