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Orçamento Faculdade" sheetId="2" r:id="rId5"/>
  </sheets>
  <definedNames/>
  <calcPr/>
  <extLst>
    <ext uri="GoogleSheetsCustomDataVersion1">
      <go:sheetsCustomData xmlns:go="http://customooxmlschemas.google.com/" r:id="rId6" roundtripDataSignature="AMtx7mhtdhjrB4JuL0aJWtnPoBxzMTP8JQ=="/>
    </ext>
  </extLst>
</workbook>
</file>

<file path=xl/sharedStrings.xml><?xml version="1.0" encoding="utf-8"?>
<sst xmlns="http://schemas.openxmlformats.org/spreadsheetml/2006/main" count="81" uniqueCount="53">
  <si>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</si>
  <si>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</si>
  <si>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DE ORÇAMENTO PARA A FACULDADE | MOBILLS</t>
  </si>
  <si>
    <t>Saldo Inicial</t>
  </si>
  <si>
    <t>[42]</t>
  </si>
  <si>
    <t>1º Semestre</t>
  </si>
  <si>
    <t>2º Semestre</t>
  </si>
  <si>
    <t>3º Semestre</t>
  </si>
  <si>
    <t>4º Semestre</t>
  </si>
  <si>
    <t>Mensal</t>
  </si>
  <si>
    <t>Nº Meses</t>
  </si>
  <si>
    <t>Total no Semestre</t>
  </si>
  <si>
    <t>Total no período</t>
  </si>
  <si>
    <t>Renda Mensal</t>
  </si>
  <si>
    <t>Emprego</t>
  </si>
  <si>
    <t>6</t>
  </si>
  <si>
    <t>Dinheiro dos Pais</t>
  </si>
  <si>
    <t>Financiamento</t>
  </si>
  <si>
    <t>Bolsa</t>
  </si>
  <si>
    <t>Poupança</t>
  </si>
  <si>
    <t>Outros</t>
  </si>
  <si>
    <t>Total Renda</t>
  </si>
  <si>
    <t>Despesas mensais</t>
  </si>
  <si>
    <t>Valor</t>
  </si>
  <si>
    <t>Quantidade</t>
  </si>
  <si>
    <t>Total</t>
  </si>
  <si>
    <t>Final</t>
  </si>
  <si>
    <t>Taxas</t>
  </si>
  <si>
    <t>1</t>
  </si>
  <si>
    <t>Aluguel</t>
  </si>
  <si>
    <t>Cartão de Crédito</t>
  </si>
  <si>
    <t>Alimentação</t>
  </si>
  <si>
    <t>Computador</t>
  </si>
  <si>
    <t>Livros</t>
  </si>
  <si>
    <t>Material Escolar</t>
  </si>
  <si>
    <t>Suprimentos</t>
  </si>
  <si>
    <t>Utilitários</t>
  </si>
  <si>
    <t>Telefone</t>
  </si>
  <si>
    <t>Internet</t>
  </si>
  <si>
    <t>Viagens</t>
  </si>
  <si>
    <t>Transporte</t>
  </si>
  <si>
    <t>Carro</t>
  </si>
  <si>
    <t>Seguro do Carro</t>
  </si>
  <si>
    <t>Reparos no Carro</t>
  </si>
  <si>
    <t>Combustível</t>
  </si>
  <si>
    <t>Entretenimento</t>
  </si>
  <si>
    <t>Seguro de Vida</t>
  </si>
  <si>
    <t>Medicamentos</t>
  </si>
  <si>
    <t>Presentes</t>
  </si>
  <si>
    <t>2</t>
  </si>
  <si>
    <t>Roupas</t>
  </si>
  <si>
    <t>Entradas e Saídas</t>
  </si>
  <si>
    <t>Projeção de 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</si>
</sst>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[$R$ -416]* #,##0.00_);_([$R$ -416]* \(#,##0.00\);_([$R$ -416]* &quot;-&quot;??_);_(@_)"/>
    <numFmt numFmtId="165" formatCode="_(* #,##0.00_);_(* \(#,##0.00\);_(* &quot;-&quot;??_);_(@_)"/>
  </numFmts>
  <fonts count="22">
    <font>
      <sz val="8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b/>
      <sz val="20.0"/>
      <color rgb="FFFFFFFF"/>
      <name val="Arial"/>
    </font>
    <font>
      <sz val="10.0"/>
      <color theme="1"/>
      <name val="Arial"/>
    </font>
    <font>
      <color theme="1"/>
      <name val="Arial"/>
    </font>
    <font>
      <sz val="8.0"/>
      <color theme="1"/>
      <name val="Arial"/>
    </font>
    <font>
      <b/>
      <sz val="11.0"/>
      <color theme="1"/>
      <name val="Arial"/>
    </font>
    <font>
      <sz val="2.0"/>
      <color rgb="FFFFFFFF"/>
      <name val="Arial"/>
    </font>
    <font>
      <b/>
      <sz val="10.0"/>
      <color theme="1"/>
      <name val="Arial"/>
    </font>
    <font>
      <sz val="11.0"/>
      <color theme="1"/>
      <name val="Arial"/>
    </font>
    <font>
      <b/>
      <sz val="10.0"/>
      <color rgb="FF000000"/>
      <name val="Arial"/>
    </font>
    <font>
      <sz val="10.0"/>
      <color rgb="FFFFFFFF"/>
      <name val="Arial"/>
    </font>
    <font>
      <b/>
      <sz val="10.0"/>
      <color rgb="FFFFFFFF"/>
      <name val="Arial"/>
    </font>
    <font>
      <b/>
      <sz val="10.0"/>
      <color theme="0"/>
      <name val="Arial"/>
    </font>
    <font>
      <sz val="10.0"/>
      <color rgb="FF000000"/>
      <name val="Arial"/>
    </font>
    <font>
      <b/>
      <sz val="11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6515DD"/>
        <bgColor rgb="FF6515DD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BE5F1"/>
        <bgColor rgb="FFDBE5F1"/>
      </patternFill>
    </fill>
    <fill>
      <patternFill patternType="solid">
        <fgColor rgb="FFDD7E6B"/>
        <bgColor rgb="FFDD7E6B"/>
      </patternFill>
    </fill>
    <fill>
      <patternFill patternType="solid">
        <fgColor rgb="FFF4CCCC"/>
        <bgColor rgb="FFF4CCCC"/>
      </patternFill>
    </fill>
    <fill>
      <patternFill patternType="solid">
        <fgColor rgb="FFD3DDEE"/>
        <bgColor rgb="FFD3DDEE"/>
      </patternFill>
    </fill>
    <fill>
      <patternFill patternType="solid">
        <fgColor rgb="FFA8BCDE"/>
        <bgColor rgb="FFA8BCDE"/>
      </patternFill>
    </fill>
  </fills>
  <borders count="31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/>
      <top/>
    </border>
    <border>
      <top/>
    </border>
    <border>
      <left/>
    </border>
    <border>
      <left/>
      <right/>
      <top style="thin">
        <color rgb="FF000000"/>
      </top>
      <bottom style="medium">
        <color rgb="FF666666"/>
      </bottom>
    </border>
    <border>
      <left style="thin">
        <color rgb="FFB2B2B2"/>
      </left>
      <right style="thin">
        <color rgb="FFB2B2B2"/>
      </right>
      <bottom style="thin">
        <color rgb="FFB2B2B2"/>
      </bottom>
    </border>
    <border>
      <left style="thin">
        <color rgb="FFB2B2B2"/>
      </left>
      <right style="thin">
        <color rgb="FFB2B2B2"/>
      </right>
      <top/>
      <bottom style="thin">
        <color rgb="FFB2B2B2"/>
      </bottom>
    </border>
    <border>
      <left/>
      <right/>
      <top/>
      <bottom/>
    </border>
    <border>
      <left style="thin">
        <color rgb="FFB2B2B2"/>
      </left>
      <right style="thin">
        <color rgb="FFB2B2B2"/>
      </right>
    </border>
    <border>
      <left style="thin">
        <color rgb="FFB2B2B2"/>
      </left>
      <right style="thin">
        <color rgb="FFB2B2B2"/>
      </right>
      <top/>
    </border>
    <border>
      <left/>
      <right/>
      <top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top style="thin">
        <color rgb="FF000000"/>
      </top>
    </border>
    <border>
      <right/>
      <top style="thin">
        <color rgb="FF000000"/>
      </top>
      <bottom/>
    </border>
    <border>
      <left/>
      <right/>
      <top style="thin">
        <color rgb="FFB2B2B2"/>
      </top>
      <bottom style="medium">
        <color rgb="FF666666"/>
      </bottom>
    </border>
    <border>
      <left style="thin">
        <color rgb="FFB2B2B2"/>
      </left>
      <right style="thin">
        <color rgb="FFB2B2B2"/>
      </right>
      <top style="thin">
        <color rgb="FFB2B2B2"/>
      </top>
    </border>
    <border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13" fillId="3" fontId="8" numFmtId="0" xfId="0" applyAlignment="1" applyBorder="1" applyFill="1" applyFont="1">
      <alignment horizontal="center" readingOrder="0" vertical="center"/>
    </xf>
    <xf borderId="14" fillId="0" fontId="4" numFmtId="0" xfId="0" applyBorder="1" applyFont="1"/>
    <xf borderId="0" fillId="0" fontId="9" numFmtId="0" xfId="0" applyFont="1"/>
    <xf borderId="0" fillId="0" fontId="10" numFmtId="0" xfId="0" applyFont="1"/>
    <xf borderId="15" fillId="0" fontId="4" numFmtId="0" xfId="0" applyBorder="1" applyFont="1"/>
    <xf borderId="0" fillId="0" fontId="11" numFmtId="0" xfId="0" applyFont="1"/>
    <xf borderId="0" fillId="2" fontId="11" numFmtId="0" xfId="0" applyFont="1"/>
    <xf borderId="0" fillId="2" fontId="9" numFmtId="0" xfId="0" applyFont="1"/>
    <xf borderId="0" fillId="2" fontId="12" numFmtId="0" xfId="0" applyAlignment="1" applyFont="1">
      <alignment readingOrder="0" vertical="center"/>
    </xf>
    <xf borderId="0" fillId="4" fontId="12" numFmtId="164" xfId="0" applyAlignment="1" applyFill="1" applyFont="1" applyNumberFormat="1">
      <alignment horizontal="center" readingOrder="0" shrinkToFit="1" vertical="center" wrapText="0"/>
    </xf>
    <xf borderId="0" fillId="2" fontId="9" numFmtId="0" xfId="0" applyAlignment="1" applyFont="1">
      <alignment vertical="center"/>
    </xf>
    <xf borderId="0" fillId="2" fontId="13" numFmtId="0" xfId="0" applyAlignment="1" applyFont="1">
      <alignment vertical="center"/>
    </xf>
    <xf borderId="0" fillId="2" fontId="14" numFmtId="0" xfId="0" applyAlignment="1" applyFont="1">
      <alignment horizontal="right" vertical="center"/>
    </xf>
    <xf borderId="0" fillId="2" fontId="14" numFmtId="0" xfId="0" applyFont="1"/>
    <xf borderId="0" fillId="2" fontId="15" numFmtId="0" xfId="0" applyFont="1"/>
    <xf borderId="0" fillId="4" fontId="12" numFmtId="0" xfId="0" applyAlignment="1" applyFont="1">
      <alignment horizontal="center" readingOrder="0"/>
    </xf>
    <xf borderId="0" fillId="4" fontId="15" numFmtId="0" xfId="0" applyFont="1"/>
    <xf borderId="0" fillId="0" fontId="15" numFmtId="0" xfId="0" applyFont="1"/>
    <xf borderId="0" fillId="2" fontId="15" numFmtId="0" xfId="0" applyAlignment="1" applyFont="1">
      <alignment horizontal="center" readingOrder="0" shrinkToFit="0" vertical="center" wrapText="1"/>
    </xf>
    <xf borderId="0" fillId="4" fontId="15" numFmtId="0" xfId="0" applyAlignment="1" applyFont="1">
      <alignment horizontal="center" readingOrder="0" shrinkToFit="0" vertical="center" wrapText="1"/>
    </xf>
    <xf borderId="0" fillId="2" fontId="12" numFmtId="0" xfId="0" applyAlignment="1" applyFont="1">
      <alignment horizontal="center" readingOrder="0" shrinkToFit="0" vertical="center" wrapText="1"/>
    </xf>
    <xf borderId="16" fillId="5" fontId="16" numFmtId="0" xfId="0" applyAlignment="1" applyBorder="1" applyFill="1" applyFont="1">
      <alignment readingOrder="0" vertical="center"/>
    </xf>
    <xf borderId="16" fillId="5" fontId="17" numFmtId="165" xfId="0" applyAlignment="1" applyBorder="1" applyFont="1" applyNumberFormat="1">
      <alignment horizontal="center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readingOrder="0" vertical="center"/>
    </xf>
    <xf borderId="17" fillId="0" fontId="9" numFmtId="164" xfId="0" applyAlignment="1" applyBorder="1" applyFont="1" applyNumberFormat="1">
      <alignment readingOrder="0" vertical="center"/>
    </xf>
    <xf borderId="17" fillId="0" fontId="9" numFmtId="49" xfId="0" applyAlignment="1" applyBorder="1" applyFont="1" applyNumberFormat="1">
      <alignment readingOrder="0" vertical="center"/>
    </xf>
    <xf borderId="18" fillId="6" fontId="9" numFmtId="164" xfId="0" applyAlignment="1" applyBorder="1" applyFill="1" applyFont="1" applyNumberFormat="1">
      <alignment vertical="center"/>
    </xf>
    <xf borderId="19" fillId="2" fontId="9" numFmtId="164" xfId="0" applyAlignment="1" applyBorder="1" applyFont="1" applyNumberFormat="1">
      <alignment vertical="center"/>
    </xf>
    <xf borderId="0" fillId="0" fontId="9" numFmtId="0" xfId="0" applyAlignment="1" applyFont="1">
      <alignment readingOrder="0" vertical="center"/>
    </xf>
    <xf borderId="17" fillId="0" fontId="9" numFmtId="164" xfId="0" applyAlignment="1" applyBorder="1" applyFont="1" applyNumberFormat="1">
      <alignment vertical="center"/>
    </xf>
    <xf borderId="17" fillId="0" fontId="9" numFmtId="49" xfId="0" applyAlignment="1" applyBorder="1" applyFont="1" applyNumberFormat="1">
      <alignment vertical="center"/>
    </xf>
    <xf borderId="0" fillId="0" fontId="10" numFmtId="164" xfId="0" applyFont="1" applyNumberFormat="1"/>
    <xf borderId="0" fillId="0" fontId="10" numFmtId="49" xfId="0" applyFont="1" applyNumberFormat="1"/>
    <xf borderId="20" fillId="0" fontId="9" numFmtId="164" xfId="0" applyAlignment="1" applyBorder="1" applyFont="1" applyNumberFormat="1">
      <alignment vertical="center"/>
    </xf>
    <xf borderId="20" fillId="0" fontId="9" numFmtId="49" xfId="0" applyAlignment="1" applyBorder="1" applyFont="1" applyNumberFormat="1">
      <alignment vertical="center"/>
    </xf>
    <xf borderId="21" fillId="6" fontId="9" numFmtId="164" xfId="0" applyAlignment="1" applyBorder="1" applyFont="1" applyNumberFormat="1">
      <alignment vertical="center"/>
    </xf>
    <xf borderId="22" fillId="2" fontId="9" numFmtId="164" xfId="0" applyAlignment="1" applyBorder="1" applyFont="1" applyNumberFormat="1">
      <alignment vertical="center"/>
    </xf>
    <xf borderId="23" fillId="6" fontId="14" numFmtId="0" xfId="0" applyAlignment="1" applyBorder="1" applyFont="1">
      <alignment horizontal="left" readingOrder="0" vertical="center"/>
    </xf>
    <xf borderId="23" fillId="6" fontId="9" numFmtId="164" xfId="0" applyAlignment="1" applyBorder="1" applyFont="1" applyNumberFormat="1">
      <alignment vertical="center"/>
    </xf>
    <xf borderId="24" fillId="6" fontId="9" numFmtId="49" xfId="0" applyAlignment="1" applyBorder="1" applyFont="1" applyNumberFormat="1">
      <alignment vertical="center"/>
    </xf>
    <xf borderId="25" fillId="6" fontId="9" numFmtId="164" xfId="0" applyAlignment="1" applyBorder="1" applyFont="1" applyNumberFormat="1">
      <alignment vertical="center"/>
    </xf>
    <xf borderId="26" fillId="6" fontId="9" numFmtId="164" xfId="0" applyAlignment="1" applyBorder="1" applyFont="1" applyNumberFormat="1">
      <alignment vertical="center"/>
    </xf>
    <xf borderId="23" fillId="6" fontId="9" numFmtId="49" xfId="0" applyAlignment="1" applyBorder="1" applyFont="1" applyNumberFormat="1">
      <alignment vertical="center"/>
    </xf>
    <xf borderId="23" fillId="6" fontId="14" numFmtId="164" xfId="0" applyAlignment="1" applyBorder="1" applyFont="1" applyNumberFormat="1">
      <alignment vertical="center"/>
    </xf>
    <xf borderId="0" fillId="0" fontId="11" numFmtId="0" xfId="0" applyAlignment="1" applyFont="1">
      <alignment vertical="center"/>
    </xf>
    <xf borderId="27" fillId="7" fontId="18" numFmtId="0" xfId="0" applyAlignment="1" applyBorder="1" applyFill="1" applyFont="1">
      <alignment readingOrder="0" vertical="center"/>
    </xf>
    <xf borderId="27" fillId="7" fontId="19" numFmtId="165" xfId="0" applyAlignment="1" applyBorder="1" applyFont="1" applyNumberFormat="1">
      <alignment horizontal="center" readingOrder="0" vertical="center"/>
    </xf>
    <xf borderId="18" fillId="8" fontId="9" numFmtId="164" xfId="0" applyAlignment="1" applyBorder="1" applyFill="1" applyFont="1" applyNumberFormat="1">
      <alignment vertical="center"/>
    </xf>
    <xf borderId="0" fillId="0" fontId="20" numFmtId="0" xfId="0" applyAlignment="1" applyFont="1">
      <alignment vertical="center"/>
    </xf>
    <xf borderId="28" fillId="0" fontId="20" numFmtId="164" xfId="0" applyAlignment="1" applyBorder="1" applyFont="1" applyNumberFormat="1">
      <alignment vertical="center"/>
    </xf>
    <xf borderId="28" fillId="0" fontId="20" numFmtId="49" xfId="0" applyAlignment="1" applyBorder="1" applyFont="1" applyNumberFormat="1">
      <alignment vertical="center"/>
    </xf>
    <xf borderId="23" fillId="8" fontId="21" numFmtId="0" xfId="0" applyAlignment="1" applyBorder="1" applyFont="1">
      <alignment horizontal="left" vertical="center"/>
    </xf>
    <xf borderId="23" fillId="8" fontId="20" numFmtId="164" xfId="0" applyAlignment="1" applyBorder="1" applyFont="1" applyNumberFormat="1">
      <alignment vertical="center"/>
    </xf>
    <xf borderId="23" fillId="8" fontId="20" numFmtId="49" xfId="0" applyAlignment="1" applyBorder="1" applyFont="1" applyNumberFormat="1">
      <alignment vertical="center"/>
    </xf>
    <xf borderId="23" fillId="8" fontId="16" numFmtId="164" xfId="0" applyAlignment="1" applyBorder="1" applyFont="1" applyNumberFormat="1">
      <alignment vertical="center"/>
    </xf>
    <xf borderId="29" fillId="9" fontId="21" numFmtId="0" xfId="0" applyAlignment="1" applyBorder="1" applyFill="1" applyFont="1">
      <alignment horizontal="left" readingOrder="0" vertical="center"/>
    </xf>
    <xf borderId="29" fillId="0" fontId="20" numFmtId="0" xfId="0" applyAlignment="1" applyBorder="1" applyFont="1">
      <alignment vertical="center"/>
    </xf>
    <xf borderId="30" fillId="9" fontId="20" numFmtId="3" xfId="0" applyAlignment="1" applyBorder="1" applyFont="1" applyNumberFormat="1">
      <alignment vertical="center"/>
    </xf>
    <xf borderId="30" fillId="2" fontId="20" numFmtId="3" xfId="0" applyAlignment="1" applyBorder="1" applyFont="1" applyNumberFormat="1">
      <alignment vertical="center"/>
    </xf>
    <xf borderId="0" fillId="10" fontId="21" numFmtId="0" xfId="0" applyAlignment="1" applyFill="1" applyFont="1">
      <alignment horizontal="left" readingOrder="0" vertical="center"/>
    </xf>
    <xf borderId="19" fillId="10" fontId="20" numFmtId="3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.png"/><Relationship Id="rId4" Type="http://schemas.openxmlformats.org/officeDocument/2006/relationships/image" Target="../media/image6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3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1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6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114300</xdr:colOff>
      <xdr:row>0</xdr:row>
      <xdr:rowOff>161925</xdr:rowOff>
    </xdr:from>
    <xdr:ext cx="266700" cy="219075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6.83" defaultRowHeight="15.0"/>
  <cols>
    <col customWidth="1" min="1" max="1" width="15.0"/>
    <col customWidth="1" min="2" max="5" width="16.83"/>
    <col customWidth="1" min="6" max="6" width="19.0"/>
    <col customWidth="1" min="7" max="7" width="14.5"/>
    <col customWidth="1" min="10" max="10" width="6.83"/>
    <col customWidth="1" min="12" max="12" width="23.83"/>
    <col customWidth="1" min="13" max="14" width="14.8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Orçamento Faculdade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6.83" defaultRowHeight="15.0"/>
  <cols>
    <col customWidth="1" min="1" max="1" width="22.17"/>
    <col customWidth="1" min="2" max="14" width="14.33"/>
    <col customWidth="1" min="15" max="24" width="9.33"/>
  </cols>
  <sheetData>
    <row r="1">
      <c r="A1" s="16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8"/>
      <c r="X1" s="18"/>
      <c r="Y1" s="19"/>
      <c r="Z1" s="19"/>
    </row>
    <row r="2" ht="86.25" customHeight="1">
      <c r="A2" s="20"/>
      <c r="O2" s="18"/>
      <c r="P2" s="18"/>
      <c r="Q2" s="18"/>
      <c r="R2" s="18"/>
      <c r="S2" s="21"/>
      <c r="T2" s="21"/>
      <c r="U2" s="21"/>
      <c r="V2" s="18"/>
      <c r="W2" s="18"/>
      <c r="X2" s="18"/>
      <c r="Y2" s="19"/>
      <c r="Z2" s="19"/>
    </row>
    <row r="3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8"/>
      <c r="P3" s="18"/>
      <c r="Q3" s="18"/>
      <c r="R3" s="18"/>
      <c r="S3" s="21"/>
      <c r="T3" s="21"/>
      <c r="U3" s="21"/>
      <c r="V3" s="18"/>
      <c r="W3" s="18"/>
      <c r="X3" s="18"/>
      <c r="Y3" s="19"/>
      <c r="Z3" s="19"/>
    </row>
    <row r="4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8"/>
      <c r="P4" s="18"/>
      <c r="Q4" s="18"/>
      <c r="R4" s="18"/>
      <c r="S4" s="21"/>
      <c r="T4" s="21"/>
      <c r="U4" s="21"/>
      <c r="V4" s="18"/>
      <c r="W4" s="18"/>
      <c r="X4" s="18"/>
      <c r="Y4" s="19"/>
      <c r="Z4" s="19"/>
    </row>
    <row r="5">
      <c r="A5" s="24" t="s">
        <v>3</v>
      </c>
      <c r="B5" s="23"/>
      <c r="C5" s="25">
        <v>2000.0</v>
      </c>
      <c r="D5" s="26"/>
      <c r="E5" s="26"/>
      <c r="F5" s="26"/>
      <c r="G5" s="26"/>
      <c r="H5" s="26"/>
      <c r="I5" s="26"/>
      <c r="J5" s="26"/>
      <c r="K5" s="26"/>
      <c r="L5" s="26"/>
      <c r="M5" s="27" t="s">
        <v>4</v>
      </c>
      <c r="N5" s="28"/>
      <c r="O5" s="18"/>
      <c r="P5" s="18"/>
      <c r="Q5" s="18"/>
      <c r="R5" s="18"/>
      <c r="S5" s="21"/>
      <c r="T5" s="21"/>
      <c r="U5" s="21"/>
      <c r="V5" s="18"/>
      <c r="W5" s="18"/>
      <c r="X5" s="18"/>
      <c r="Y5" s="19"/>
      <c r="Z5" s="19"/>
    </row>
    <row r="6">
      <c r="A6" s="2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18"/>
      <c r="P6" s="18"/>
      <c r="Q6" s="18"/>
      <c r="R6" s="18"/>
      <c r="S6" s="18"/>
      <c r="T6" s="18"/>
      <c r="U6" s="18"/>
      <c r="V6" s="18"/>
      <c r="W6" s="18"/>
      <c r="X6" s="18"/>
      <c r="Y6" s="19"/>
      <c r="Z6" s="19"/>
    </row>
    <row r="7">
      <c r="A7" s="30"/>
      <c r="B7" s="31" t="s">
        <v>5</v>
      </c>
      <c r="E7" s="31" t="s">
        <v>6</v>
      </c>
      <c r="H7" s="31" t="s">
        <v>7</v>
      </c>
      <c r="K7" s="31" t="s">
        <v>8</v>
      </c>
      <c r="N7" s="32"/>
      <c r="O7" s="33"/>
      <c r="P7" s="33"/>
      <c r="Q7" s="33"/>
      <c r="R7" s="33"/>
      <c r="S7" s="33"/>
      <c r="T7" s="33"/>
      <c r="U7" s="33"/>
      <c r="V7" s="33"/>
      <c r="W7" s="33"/>
      <c r="X7" s="33"/>
      <c r="Y7" s="19"/>
      <c r="Z7" s="19"/>
    </row>
    <row r="8">
      <c r="A8" s="23"/>
      <c r="B8" s="34" t="s">
        <v>9</v>
      </c>
      <c r="C8" s="34" t="s">
        <v>10</v>
      </c>
      <c r="D8" s="35" t="s">
        <v>11</v>
      </c>
      <c r="E8" s="34" t="s">
        <v>9</v>
      </c>
      <c r="F8" s="34" t="s">
        <v>10</v>
      </c>
      <c r="G8" s="35" t="s">
        <v>11</v>
      </c>
      <c r="H8" s="34" t="s">
        <v>9</v>
      </c>
      <c r="I8" s="34" t="s">
        <v>10</v>
      </c>
      <c r="J8" s="35" t="s">
        <v>11</v>
      </c>
      <c r="K8" s="34" t="s">
        <v>9</v>
      </c>
      <c r="L8" s="34" t="s">
        <v>10</v>
      </c>
      <c r="M8" s="35" t="s">
        <v>11</v>
      </c>
      <c r="N8" s="36" t="s">
        <v>12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  <c r="Z8" s="19"/>
    </row>
    <row r="9" ht="20.25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19"/>
      <c r="Z9" s="19"/>
    </row>
    <row r="10">
      <c r="A10" s="40" t="s">
        <v>14</v>
      </c>
      <c r="B10" s="41">
        <v>900.0</v>
      </c>
      <c r="C10" s="42" t="s">
        <v>15</v>
      </c>
      <c r="D10" s="43">
        <f t="shared" ref="D10:D17" si="1">B10*C10</f>
        <v>5400</v>
      </c>
      <c r="E10" s="41"/>
      <c r="F10" s="42"/>
      <c r="G10" s="43">
        <f t="shared" ref="G10:G17" si="2">E10*F10</f>
        <v>0</v>
      </c>
      <c r="H10" s="41"/>
      <c r="I10" s="42"/>
      <c r="J10" s="43">
        <f t="shared" ref="J10:J17" si="3">H10*I10</f>
        <v>0</v>
      </c>
      <c r="K10" s="41"/>
      <c r="L10" s="42"/>
      <c r="M10" s="43">
        <f t="shared" ref="M10:M17" si="4">K10*L10</f>
        <v>0</v>
      </c>
      <c r="N10" s="44">
        <f t="shared" ref="N10:N14" si="5">SUM(M10,J10,G10,D10)</f>
        <v>5400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9"/>
      <c r="Z10" s="19"/>
    </row>
    <row r="11">
      <c r="A11" s="39" t="s">
        <v>16</v>
      </c>
      <c r="B11" s="41">
        <v>1000.0</v>
      </c>
      <c r="C11" s="42" t="s">
        <v>15</v>
      </c>
      <c r="D11" s="43">
        <f t="shared" si="1"/>
        <v>6000</v>
      </c>
      <c r="E11" s="41"/>
      <c r="F11" s="42"/>
      <c r="G11" s="43">
        <f t="shared" si="2"/>
        <v>0</v>
      </c>
      <c r="H11" s="41"/>
      <c r="I11" s="42"/>
      <c r="J11" s="43">
        <f t="shared" si="3"/>
        <v>0</v>
      </c>
      <c r="K11" s="41"/>
      <c r="L11" s="42"/>
      <c r="M11" s="43">
        <f t="shared" si="4"/>
        <v>0</v>
      </c>
      <c r="N11" s="44">
        <f t="shared" si="5"/>
        <v>6000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19"/>
      <c r="Z11" s="19"/>
    </row>
    <row r="12">
      <c r="A12" s="45" t="s">
        <v>17</v>
      </c>
      <c r="B12" s="41">
        <v>1000.0</v>
      </c>
      <c r="C12" s="42" t="s">
        <v>15</v>
      </c>
      <c r="D12" s="43">
        <f t="shared" si="1"/>
        <v>6000</v>
      </c>
      <c r="E12" s="41"/>
      <c r="F12" s="42"/>
      <c r="G12" s="43">
        <f t="shared" si="2"/>
        <v>0</v>
      </c>
      <c r="H12" s="41"/>
      <c r="I12" s="42"/>
      <c r="J12" s="43">
        <f t="shared" si="3"/>
        <v>0</v>
      </c>
      <c r="K12" s="41"/>
      <c r="L12" s="42"/>
      <c r="M12" s="43">
        <f t="shared" si="4"/>
        <v>0</v>
      </c>
      <c r="N12" s="44">
        <f t="shared" si="5"/>
        <v>6000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9"/>
      <c r="Z12" s="19"/>
    </row>
    <row r="13">
      <c r="A13" s="45" t="s">
        <v>18</v>
      </c>
      <c r="B13" s="41">
        <v>400.0</v>
      </c>
      <c r="C13" s="42" t="s">
        <v>15</v>
      </c>
      <c r="D13" s="43">
        <f t="shared" si="1"/>
        <v>2400</v>
      </c>
      <c r="E13" s="41"/>
      <c r="F13" s="42"/>
      <c r="G13" s="43">
        <f t="shared" si="2"/>
        <v>0</v>
      </c>
      <c r="H13" s="41"/>
      <c r="I13" s="42"/>
      <c r="J13" s="43">
        <f t="shared" si="3"/>
        <v>0</v>
      </c>
      <c r="K13" s="41"/>
      <c r="L13" s="42"/>
      <c r="M13" s="43">
        <f t="shared" si="4"/>
        <v>0</v>
      </c>
      <c r="N13" s="44">
        <f t="shared" si="5"/>
        <v>2400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19"/>
      <c r="Z13" s="19"/>
    </row>
    <row r="14">
      <c r="A14" s="45" t="s">
        <v>19</v>
      </c>
      <c r="B14" s="46"/>
      <c r="C14" s="47"/>
      <c r="D14" s="43">
        <f t="shared" si="1"/>
        <v>0</v>
      </c>
      <c r="E14" s="46"/>
      <c r="F14" s="47"/>
      <c r="G14" s="43">
        <f t="shared" si="2"/>
        <v>0</v>
      </c>
      <c r="H14" s="46"/>
      <c r="I14" s="47"/>
      <c r="J14" s="43">
        <f t="shared" si="3"/>
        <v>0</v>
      </c>
      <c r="K14" s="46"/>
      <c r="L14" s="47"/>
      <c r="M14" s="43">
        <f t="shared" si="4"/>
        <v>0</v>
      </c>
      <c r="N14" s="44">
        <f t="shared" si="5"/>
        <v>0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9"/>
      <c r="Z14" s="19"/>
    </row>
    <row r="15" hidden="1">
      <c r="A15" s="39"/>
      <c r="B15" s="46"/>
      <c r="C15" s="47"/>
      <c r="D15" s="43">
        <f t="shared" si="1"/>
        <v>0</v>
      </c>
      <c r="E15" s="46"/>
      <c r="F15" s="47"/>
      <c r="G15" s="43">
        <f t="shared" si="2"/>
        <v>0</v>
      </c>
      <c r="H15" s="46"/>
      <c r="I15" s="47"/>
      <c r="J15" s="43">
        <f t="shared" si="3"/>
        <v>0</v>
      </c>
      <c r="K15" s="46"/>
      <c r="L15" s="47"/>
      <c r="M15" s="43">
        <f t="shared" si="4"/>
        <v>0</v>
      </c>
      <c r="N15" s="44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9"/>
      <c r="Z15" s="19"/>
    </row>
    <row r="16" ht="15.75" hidden="1" customHeight="1">
      <c r="A16" s="19"/>
      <c r="B16" s="48"/>
      <c r="C16" s="49"/>
      <c r="D16" s="43">
        <f t="shared" si="1"/>
        <v>0</v>
      </c>
      <c r="E16" s="48"/>
      <c r="F16" s="49"/>
      <c r="G16" s="43">
        <f t="shared" si="2"/>
        <v>0</v>
      </c>
      <c r="H16" s="48"/>
      <c r="I16" s="49"/>
      <c r="J16" s="43">
        <f t="shared" si="3"/>
        <v>0</v>
      </c>
      <c r="K16" s="48"/>
      <c r="L16" s="49"/>
      <c r="M16" s="43">
        <f t="shared" si="4"/>
        <v>0</v>
      </c>
      <c r="N16" s="48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15.75" customHeight="1">
      <c r="A17" s="39" t="s">
        <v>20</v>
      </c>
      <c r="B17" s="50"/>
      <c r="C17" s="51"/>
      <c r="D17" s="52">
        <f t="shared" si="1"/>
        <v>0</v>
      </c>
      <c r="E17" s="50"/>
      <c r="F17" s="51"/>
      <c r="G17" s="52">
        <f t="shared" si="2"/>
        <v>0</v>
      </c>
      <c r="H17" s="50"/>
      <c r="I17" s="51"/>
      <c r="J17" s="52">
        <f t="shared" si="3"/>
        <v>0</v>
      </c>
      <c r="K17" s="50"/>
      <c r="L17" s="51"/>
      <c r="M17" s="52">
        <f t="shared" si="4"/>
        <v>0</v>
      </c>
      <c r="N17" s="53">
        <f t="shared" ref="N17:N18" si="9">SUM(M17,J17,G17,D17)</f>
        <v>0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9"/>
      <c r="Z17" s="19"/>
    </row>
    <row r="18" ht="15.75" customHeight="1">
      <c r="A18" s="54" t="s">
        <v>21</v>
      </c>
      <c r="B18" s="55">
        <f>SUM(B10:B17)</f>
        <v>3300</v>
      </c>
      <c r="C18" s="56"/>
      <c r="D18" s="57">
        <f t="shared" ref="D18:E18" si="6">SUM(D10:D17)</f>
        <v>19800</v>
      </c>
      <c r="E18" s="58">
        <f t="shared" si="6"/>
        <v>0</v>
      </c>
      <c r="F18" s="59"/>
      <c r="G18" s="55">
        <f t="shared" ref="G18:H18" si="7">SUM(G10:G17)</f>
        <v>0</v>
      </c>
      <c r="H18" s="55">
        <f t="shared" si="7"/>
        <v>0</v>
      </c>
      <c r="I18" s="59"/>
      <c r="J18" s="55">
        <f t="shared" ref="J18:K18" si="8">SUM(J10:J17)</f>
        <v>0</v>
      </c>
      <c r="K18" s="55">
        <f t="shared" si="8"/>
        <v>0</v>
      </c>
      <c r="L18" s="59"/>
      <c r="M18" s="55">
        <f>SUM(M10:M17)</f>
        <v>0</v>
      </c>
      <c r="N18" s="60">
        <f t="shared" si="9"/>
        <v>19800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9"/>
      <c r="Z18" s="19"/>
    </row>
    <row r="19" ht="31.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19"/>
      <c r="Z19" s="19"/>
    </row>
    <row r="20" ht="21.0" customHeight="1">
      <c r="A20" s="62" t="s">
        <v>22</v>
      </c>
      <c r="B20" s="63" t="s">
        <v>23</v>
      </c>
      <c r="C20" s="63" t="s">
        <v>24</v>
      </c>
      <c r="D20" s="63" t="s">
        <v>25</v>
      </c>
      <c r="E20" s="63" t="s">
        <v>23</v>
      </c>
      <c r="F20" s="63" t="s">
        <v>24</v>
      </c>
      <c r="G20" s="63" t="s">
        <v>25</v>
      </c>
      <c r="H20" s="63" t="s">
        <v>23</v>
      </c>
      <c r="I20" s="63" t="s">
        <v>24</v>
      </c>
      <c r="J20" s="63" t="s">
        <v>25</v>
      </c>
      <c r="K20" s="63" t="s">
        <v>23</v>
      </c>
      <c r="L20" s="63" t="s">
        <v>24</v>
      </c>
      <c r="M20" s="63" t="s">
        <v>25</v>
      </c>
      <c r="N20" s="63" t="s">
        <v>26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9"/>
      <c r="Z20" s="19"/>
    </row>
    <row r="21" ht="15.75" customHeight="1">
      <c r="A21" s="39" t="s">
        <v>27</v>
      </c>
      <c r="B21" s="46">
        <v>250.0</v>
      </c>
      <c r="C21" s="42" t="s">
        <v>28</v>
      </c>
      <c r="D21" s="64">
        <f t="shared" ref="D21:D44" si="10">B21*C21</f>
        <v>250</v>
      </c>
      <c r="E21" s="46"/>
      <c r="F21" s="47"/>
      <c r="G21" s="64">
        <f t="shared" ref="G21:G44" si="11">E21*F21</f>
        <v>0</v>
      </c>
      <c r="H21" s="46"/>
      <c r="I21" s="47"/>
      <c r="J21" s="64">
        <f t="shared" ref="J21:J44" si="12">H21*I21</f>
        <v>0</v>
      </c>
      <c r="K21" s="46"/>
      <c r="L21" s="47"/>
      <c r="M21" s="64">
        <f t="shared" ref="M21:M44" si="13">K21*L21</f>
        <v>0</v>
      </c>
      <c r="N21" s="44">
        <f t="shared" ref="N21:N45" si="14">SUM(M21,J21,G21,D21)</f>
        <v>250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19"/>
      <c r="Z21" s="19"/>
    </row>
    <row r="22" ht="15.75" customHeight="1">
      <c r="A22" s="39" t="s">
        <v>29</v>
      </c>
      <c r="B22" s="41">
        <v>700.0</v>
      </c>
      <c r="C22" s="42" t="s">
        <v>28</v>
      </c>
      <c r="D22" s="64">
        <f t="shared" si="10"/>
        <v>700</v>
      </c>
      <c r="E22" s="46"/>
      <c r="F22" s="47"/>
      <c r="G22" s="64">
        <f t="shared" si="11"/>
        <v>0</v>
      </c>
      <c r="H22" s="46"/>
      <c r="I22" s="47"/>
      <c r="J22" s="64">
        <f t="shared" si="12"/>
        <v>0</v>
      </c>
      <c r="K22" s="46"/>
      <c r="L22" s="47"/>
      <c r="M22" s="64">
        <f t="shared" si="13"/>
        <v>0</v>
      </c>
      <c r="N22" s="44">
        <f t="shared" si="14"/>
        <v>700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9"/>
      <c r="Z22" s="19"/>
    </row>
    <row r="23" ht="15.75" customHeight="1">
      <c r="A23" s="40" t="s">
        <v>30</v>
      </c>
      <c r="B23" s="46"/>
      <c r="C23" s="47"/>
      <c r="D23" s="64">
        <f t="shared" si="10"/>
        <v>0</v>
      </c>
      <c r="E23" s="46"/>
      <c r="F23" s="47"/>
      <c r="G23" s="64">
        <f t="shared" si="11"/>
        <v>0</v>
      </c>
      <c r="H23" s="46"/>
      <c r="I23" s="47"/>
      <c r="J23" s="64">
        <f t="shared" si="12"/>
        <v>0</v>
      </c>
      <c r="K23" s="46"/>
      <c r="L23" s="47"/>
      <c r="M23" s="64">
        <f t="shared" si="13"/>
        <v>0</v>
      </c>
      <c r="N23" s="44">
        <f t="shared" si="14"/>
        <v>0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9"/>
      <c r="Z23" s="19"/>
    </row>
    <row r="24" ht="15.75" customHeight="1">
      <c r="A24" s="39" t="s">
        <v>31</v>
      </c>
      <c r="B24" s="46"/>
      <c r="C24" s="47"/>
      <c r="D24" s="64">
        <f t="shared" si="10"/>
        <v>0</v>
      </c>
      <c r="E24" s="41">
        <v>500.0</v>
      </c>
      <c r="F24" s="42" t="s">
        <v>28</v>
      </c>
      <c r="G24" s="64">
        <f t="shared" si="11"/>
        <v>500</v>
      </c>
      <c r="H24" s="46"/>
      <c r="I24" s="47"/>
      <c r="J24" s="64">
        <f t="shared" si="12"/>
        <v>0</v>
      </c>
      <c r="K24" s="46"/>
      <c r="L24" s="47"/>
      <c r="M24" s="64">
        <f t="shared" si="13"/>
        <v>0</v>
      </c>
      <c r="N24" s="44">
        <f t="shared" si="14"/>
        <v>500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9"/>
      <c r="Z24" s="19"/>
    </row>
    <row r="25" ht="15.75" customHeight="1">
      <c r="A25" s="45" t="s">
        <v>32</v>
      </c>
      <c r="B25" s="46"/>
      <c r="C25" s="47"/>
      <c r="D25" s="64">
        <f t="shared" si="10"/>
        <v>0</v>
      </c>
      <c r="E25" s="46"/>
      <c r="F25" s="47"/>
      <c r="G25" s="64">
        <f t="shared" si="11"/>
        <v>0</v>
      </c>
      <c r="H25" s="46"/>
      <c r="I25" s="47"/>
      <c r="J25" s="64">
        <f t="shared" si="12"/>
        <v>0</v>
      </c>
      <c r="K25" s="46"/>
      <c r="L25" s="47"/>
      <c r="M25" s="64">
        <f t="shared" si="13"/>
        <v>0</v>
      </c>
      <c r="N25" s="44">
        <f t="shared" si="14"/>
        <v>0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9"/>
      <c r="Z25" s="19"/>
    </row>
    <row r="26" ht="15.75" customHeight="1">
      <c r="A26" s="40" t="s">
        <v>33</v>
      </c>
      <c r="B26" s="46"/>
      <c r="C26" s="47"/>
      <c r="D26" s="64">
        <f t="shared" si="10"/>
        <v>0</v>
      </c>
      <c r="E26" s="41">
        <v>200.0</v>
      </c>
      <c r="F26" s="42" t="s">
        <v>28</v>
      </c>
      <c r="G26" s="64">
        <f t="shared" si="11"/>
        <v>200</v>
      </c>
      <c r="H26" s="46"/>
      <c r="I26" s="47"/>
      <c r="J26" s="64">
        <f t="shared" si="12"/>
        <v>0</v>
      </c>
      <c r="K26" s="46"/>
      <c r="L26" s="47"/>
      <c r="M26" s="64">
        <f t="shared" si="13"/>
        <v>0</v>
      </c>
      <c r="N26" s="44">
        <f t="shared" si="14"/>
        <v>200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9"/>
      <c r="Z26" s="19"/>
    </row>
    <row r="27" ht="15.75" customHeight="1">
      <c r="A27" s="39" t="s">
        <v>34</v>
      </c>
      <c r="B27" s="46"/>
      <c r="C27" s="47"/>
      <c r="D27" s="64">
        <f t="shared" si="10"/>
        <v>0</v>
      </c>
      <c r="E27" s="46"/>
      <c r="F27" s="47"/>
      <c r="G27" s="64">
        <f t="shared" si="11"/>
        <v>0</v>
      </c>
      <c r="H27" s="46"/>
      <c r="I27" s="47"/>
      <c r="J27" s="64">
        <f t="shared" si="12"/>
        <v>0</v>
      </c>
      <c r="K27" s="46"/>
      <c r="L27" s="47"/>
      <c r="M27" s="64">
        <f t="shared" si="13"/>
        <v>0</v>
      </c>
      <c r="N27" s="44">
        <f t="shared" si="14"/>
        <v>0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9"/>
      <c r="Z27" s="19"/>
    </row>
    <row r="28" ht="15.75" customHeight="1">
      <c r="A28" s="45" t="s">
        <v>35</v>
      </c>
      <c r="B28" s="46"/>
      <c r="C28" s="47"/>
      <c r="D28" s="64">
        <f t="shared" si="10"/>
        <v>0</v>
      </c>
      <c r="E28" s="46"/>
      <c r="F28" s="47"/>
      <c r="G28" s="64">
        <f t="shared" si="11"/>
        <v>0</v>
      </c>
      <c r="H28" s="46"/>
      <c r="I28" s="47"/>
      <c r="J28" s="64">
        <f t="shared" si="12"/>
        <v>0</v>
      </c>
      <c r="K28" s="46"/>
      <c r="L28" s="47"/>
      <c r="M28" s="64">
        <f t="shared" si="13"/>
        <v>0</v>
      </c>
      <c r="N28" s="44">
        <f t="shared" si="14"/>
        <v>0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9"/>
      <c r="Z28" s="19"/>
    </row>
    <row r="29" ht="15.75" customHeight="1">
      <c r="A29" s="39" t="s">
        <v>36</v>
      </c>
      <c r="B29" s="46"/>
      <c r="C29" s="47"/>
      <c r="D29" s="64">
        <f t="shared" si="10"/>
        <v>0</v>
      </c>
      <c r="E29" s="46"/>
      <c r="F29" s="47"/>
      <c r="G29" s="64">
        <f t="shared" si="11"/>
        <v>0</v>
      </c>
      <c r="H29" s="46"/>
      <c r="I29" s="47"/>
      <c r="J29" s="64">
        <f t="shared" si="12"/>
        <v>0</v>
      </c>
      <c r="K29" s="46"/>
      <c r="L29" s="47"/>
      <c r="M29" s="64">
        <f t="shared" si="13"/>
        <v>0</v>
      </c>
      <c r="N29" s="44">
        <f t="shared" si="14"/>
        <v>0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9"/>
      <c r="Z29" s="19"/>
    </row>
    <row r="30" ht="15.75" customHeight="1">
      <c r="A30" s="39" t="s">
        <v>37</v>
      </c>
      <c r="B30" s="46"/>
      <c r="C30" s="47"/>
      <c r="D30" s="64">
        <f t="shared" si="10"/>
        <v>0</v>
      </c>
      <c r="E30" s="46"/>
      <c r="F30" s="47"/>
      <c r="G30" s="64">
        <f t="shared" si="11"/>
        <v>0</v>
      </c>
      <c r="H30" s="46"/>
      <c r="I30" s="47"/>
      <c r="J30" s="64">
        <f t="shared" si="12"/>
        <v>0</v>
      </c>
      <c r="K30" s="46"/>
      <c r="L30" s="47"/>
      <c r="M30" s="64">
        <f t="shared" si="13"/>
        <v>0</v>
      </c>
      <c r="N30" s="44">
        <f t="shared" si="14"/>
        <v>0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9"/>
      <c r="Z30" s="19"/>
    </row>
    <row r="31" ht="15.75" customHeight="1">
      <c r="A31" s="39" t="s">
        <v>38</v>
      </c>
      <c r="B31" s="46"/>
      <c r="C31" s="47"/>
      <c r="D31" s="64">
        <f t="shared" si="10"/>
        <v>0</v>
      </c>
      <c r="E31" s="46"/>
      <c r="F31" s="47"/>
      <c r="G31" s="64">
        <f t="shared" si="11"/>
        <v>0</v>
      </c>
      <c r="H31" s="46"/>
      <c r="I31" s="47"/>
      <c r="J31" s="64">
        <f t="shared" si="12"/>
        <v>0</v>
      </c>
      <c r="K31" s="46"/>
      <c r="L31" s="47"/>
      <c r="M31" s="64">
        <f t="shared" si="13"/>
        <v>0</v>
      </c>
      <c r="N31" s="44">
        <f t="shared" si="14"/>
        <v>0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9"/>
      <c r="Z31" s="19"/>
    </row>
    <row r="32" ht="15.75" customHeight="1">
      <c r="A32" s="40" t="s">
        <v>39</v>
      </c>
      <c r="B32" s="46"/>
      <c r="C32" s="47"/>
      <c r="D32" s="64">
        <f t="shared" si="10"/>
        <v>0</v>
      </c>
      <c r="E32" s="46"/>
      <c r="F32" s="47"/>
      <c r="G32" s="64">
        <f t="shared" si="11"/>
        <v>0</v>
      </c>
      <c r="H32" s="46"/>
      <c r="I32" s="47"/>
      <c r="J32" s="64">
        <f t="shared" si="12"/>
        <v>0</v>
      </c>
      <c r="K32" s="46"/>
      <c r="L32" s="47"/>
      <c r="M32" s="64">
        <f t="shared" si="13"/>
        <v>0</v>
      </c>
      <c r="N32" s="44">
        <f t="shared" si="14"/>
        <v>0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9"/>
      <c r="Z32" s="19"/>
    </row>
    <row r="33" ht="15.75" customHeight="1">
      <c r="A33" s="39" t="s">
        <v>40</v>
      </c>
      <c r="B33" s="46"/>
      <c r="C33" s="47"/>
      <c r="D33" s="64">
        <f t="shared" si="10"/>
        <v>0</v>
      </c>
      <c r="E33" s="46"/>
      <c r="F33" s="47"/>
      <c r="G33" s="64">
        <f t="shared" si="11"/>
        <v>0</v>
      </c>
      <c r="H33" s="46"/>
      <c r="I33" s="47"/>
      <c r="J33" s="64">
        <f t="shared" si="12"/>
        <v>0</v>
      </c>
      <c r="K33" s="46"/>
      <c r="L33" s="47"/>
      <c r="M33" s="64">
        <f t="shared" si="13"/>
        <v>0</v>
      </c>
      <c r="N33" s="44">
        <f t="shared" si="14"/>
        <v>0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9"/>
      <c r="Z33" s="19"/>
    </row>
    <row r="34" ht="15.75" customHeight="1">
      <c r="A34" s="45" t="s">
        <v>41</v>
      </c>
      <c r="B34" s="46"/>
      <c r="C34" s="47"/>
      <c r="D34" s="64">
        <f t="shared" si="10"/>
        <v>0</v>
      </c>
      <c r="E34" s="46"/>
      <c r="F34" s="47"/>
      <c r="G34" s="64">
        <f t="shared" si="11"/>
        <v>0</v>
      </c>
      <c r="H34" s="46"/>
      <c r="I34" s="47"/>
      <c r="J34" s="64">
        <f t="shared" si="12"/>
        <v>0</v>
      </c>
      <c r="K34" s="46"/>
      <c r="L34" s="47"/>
      <c r="M34" s="64">
        <f t="shared" si="13"/>
        <v>0</v>
      </c>
      <c r="N34" s="44">
        <f t="shared" si="14"/>
        <v>0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9"/>
      <c r="Z34" s="19"/>
    </row>
    <row r="35" ht="15.75" customHeight="1">
      <c r="A35" s="40" t="s">
        <v>42</v>
      </c>
      <c r="B35" s="46"/>
      <c r="C35" s="47"/>
      <c r="D35" s="64">
        <f t="shared" si="10"/>
        <v>0</v>
      </c>
      <c r="E35" s="46"/>
      <c r="F35" s="47"/>
      <c r="G35" s="64">
        <f t="shared" si="11"/>
        <v>0</v>
      </c>
      <c r="H35" s="46"/>
      <c r="I35" s="47"/>
      <c r="J35" s="64">
        <f t="shared" si="12"/>
        <v>0</v>
      </c>
      <c r="K35" s="41">
        <v>100.0</v>
      </c>
      <c r="L35" s="42" t="s">
        <v>15</v>
      </c>
      <c r="M35" s="64">
        <f t="shared" si="13"/>
        <v>600</v>
      </c>
      <c r="N35" s="44">
        <f t="shared" si="14"/>
        <v>600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9"/>
      <c r="Z35" s="19"/>
    </row>
    <row r="36" ht="15.75" customHeight="1">
      <c r="A36" s="40" t="s">
        <v>43</v>
      </c>
      <c r="B36" s="46"/>
      <c r="C36" s="47"/>
      <c r="D36" s="64">
        <f t="shared" si="10"/>
        <v>0</v>
      </c>
      <c r="E36" s="46"/>
      <c r="F36" s="47"/>
      <c r="G36" s="64">
        <f t="shared" si="11"/>
        <v>0</v>
      </c>
      <c r="H36" s="46"/>
      <c r="I36" s="47"/>
      <c r="J36" s="64">
        <f t="shared" si="12"/>
        <v>0</v>
      </c>
      <c r="K36" s="46"/>
      <c r="L36" s="47"/>
      <c r="M36" s="64">
        <f t="shared" si="13"/>
        <v>0</v>
      </c>
      <c r="N36" s="44">
        <f t="shared" si="14"/>
        <v>0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9"/>
      <c r="Z36" s="19"/>
    </row>
    <row r="37" ht="15.75" customHeight="1">
      <c r="A37" s="40" t="s">
        <v>44</v>
      </c>
      <c r="B37" s="46"/>
      <c r="C37" s="47"/>
      <c r="D37" s="64">
        <f t="shared" si="10"/>
        <v>0</v>
      </c>
      <c r="E37" s="46"/>
      <c r="F37" s="47"/>
      <c r="G37" s="64">
        <f t="shared" si="11"/>
        <v>0</v>
      </c>
      <c r="H37" s="46"/>
      <c r="I37" s="47"/>
      <c r="J37" s="64">
        <f t="shared" si="12"/>
        <v>0</v>
      </c>
      <c r="K37" s="46"/>
      <c r="L37" s="47"/>
      <c r="M37" s="64">
        <f t="shared" si="13"/>
        <v>0</v>
      </c>
      <c r="N37" s="44">
        <f t="shared" si="14"/>
        <v>0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9"/>
      <c r="Z37" s="19"/>
    </row>
    <row r="38" ht="15.75" customHeight="1">
      <c r="A38" s="40" t="s">
        <v>45</v>
      </c>
      <c r="B38" s="46"/>
      <c r="C38" s="47"/>
      <c r="D38" s="64">
        <f t="shared" si="10"/>
        <v>0</v>
      </c>
      <c r="E38" s="46"/>
      <c r="F38" s="47"/>
      <c r="G38" s="64">
        <f t="shared" si="11"/>
        <v>0</v>
      </c>
      <c r="H38" s="46"/>
      <c r="I38" s="47"/>
      <c r="J38" s="64">
        <f t="shared" si="12"/>
        <v>0</v>
      </c>
      <c r="K38" s="46"/>
      <c r="L38" s="47"/>
      <c r="M38" s="64">
        <f t="shared" si="13"/>
        <v>0</v>
      </c>
      <c r="N38" s="44">
        <f t="shared" si="14"/>
        <v>0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9"/>
      <c r="Z38" s="19"/>
    </row>
    <row r="39" ht="15.75" customHeight="1">
      <c r="A39" s="39" t="s">
        <v>46</v>
      </c>
      <c r="B39" s="46"/>
      <c r="C39" s="47"/>
      <c r="D39" s="64">
        <f t="shared" si="10"/>
        <v>0</v>
      </c>
      <c r="E39" s="46"/>
      <c r="F39" s="47"/>
      <c r="G39" s="64">
        <f t="shared" si="11"/>
        <v>0</v>
      </c>
      <c r="H39" s="46"/>
      <c r="I39" s="47"/>
      <c r="J39" s="64">
        <f t="shared" si="12"/>
        <v>0</v>
      </c>
      <c r="K39" s="46"/>
      <c r="L39" s="47"/>
      <c r="M39" s="64">
        <f t="shared" si="13"/>
        <v>0</v>
      </c>
      <c r="N39" s="44">
        <f t="shared" si="14"/>
        <v>0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9"/>
      <c r="Z39" s="19"/>
    </row>
    <row r="40" ht="15.75" customHeight="1">
      <c r="A40" s="39" t="s">
        <v>47</v>
      </c>
      <c r="B40" s="46"/>
      <c r="C40" s="47"/>
      <c r="D40" s="64">
        <f t="shared" si="10"/>
        <v>0</v>
      </c>
      <c r="E40" s="46"/>
      <c r="F40" s="47"/>
      <c r="G40" s="64">
        <f t="shared" si="11"/>
        <v>0</v>
      </c>
      <c r="H40" s="41">
        <v>50.0</v>
      </c>
      <c r="I40" s="42" t="s">
        <v>15</v>
      </c>
      <c r="J40" s="64">
        <f t="shared" si="12"/>
        <v>300</v>
      </c>
      <c r="K40" s="46"/>
      <c r="L40" s="47"/>
      <c r="M40" s="64">
        <f t="shared" si="13"/>
        <v>0</v>
      </c>
      <c r="N40" s="44">
        <f t="shared" si="14"/>
        <v>300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9"/>
      <c r="Z40" s="19"/>
    </row>
    <row r="41" ht="15.75" customHeight="1">
      <c r="A41" s="39" t="s">
        <v>48</v>
      </c>
      <c r="B41" s="46"/>
      <c r="C41" s="47"/>
      <c r="D41" s="64">
        <f t="shared" si="10"/>
        <v>0</v>
      </c>
      <c r="E41" s="46"/>
      <c r="F41" s="47"/>
      <c r="G41" s="64">
        <f t="shared" si="11"/>
        <v>0</v>
      </c>
      <c r="H41" s="41">
        <v>100.0</v>
      </c>
      <c r="I41" s="42" t="s">
        <v>49</v>
      </c>
      <c r="J41" s="64">
        <f t="shared" si="12"/>
        <v>200</v>
      </c>
      <c r="K41" s="46"/>
      <c r="L41" s="47"/>
      <c r="M41" s="64">
        <f t="shared" si="13"/>
        <v>0</v>
      </c>
      <c r="N41" s="44">
        <f t="shared" si="14"/>
        <v>200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9"/>
      <c r="Z41" s="19"/>
    </row>
    <row r="42" ht="15.75" customHeight="1">
      <c r="A42" s="39" t="s">
        <v>50</v>
      </c>
      <c r="B42" s="46"/>
      <c r="C42" s="47"/>
      <c r="D42" s="64">
        <f t="shared" si="10"/>
        <v>0</v>
      </c>
      <c r="E42" s="46"/>
      <c r="F42" s="47"/>
      <c r="G42" s="64">
        <f t="shared" si="11"/>
        <v>0</v>
      </c>
      <c r="H42" s="46"/>
      <c r="I42" s="47"/>
      <c r="J42" s="64">
        <f t="shared" si="12"/>
        <v>0</v>
      </c>
      <c r="K42" s="46"/>
      <c r="L42" s="47"/>
      <c r="M42" s="64">
        <f t="shared" si="13"/>
        <v>0</v>
      </c>
      <c r="N42" s="44">
        <f t="shared" si="14"/>
        <v>0</v>
      </c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19"/>
      <c r="Z42" s="19"/>
    </row>
    <row r="43" ht="15.75" customHeight="1">
      <c r="A43" s="40" t="s">
        <v>19</v>
      </c>
      <c r="B43" s="46"/>
      <c r="C43" s="47"/>
      <c r="D43" s="64">
        <f t="shared" si="10"/>
        <v>0</v>
      </c>
      <c r="E43" s="46"/>
      <c r="F43" s="47"/>
      <c r="G43" s="64">
        <f t="shared" si="11"/>
        <v>0</v>
      </c>
      <c r="H43" s="46"/>
      <c r="I43" s="47"/>
      <c r="J43" s="64">
        <f t="shared" si="12"/>
        <v>0</v>
      </c>
      <c r="K43" s="46"/>
      <c r="L43" s="47"/>
      <c r="M43" s="64">
        <f t="shared" si="13"/>
        <v>0</v>
      </c>
      <c r="N43" s="44">
        <f t="shared" si="14"/>
        <v>0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9"/>
      <c r="Z43" s="19"/>
    </row>
    <row r="44" ht="15.75" customHeight="1">
      <c r="A44" s="65" t="s">
        <v>20</v>
      </c>
      <c r="B44" s="66"/>
      <c r="C44" s="67"/>
      <c r="D44" s="64">
        <f t="shared" si="10"/>
        <v>0</v>
      </c>
      <c r="E44" s="66"/>
      <c r="F44" s="67"/>
      <c r="G44" s="64">
        <f t="shared" si="11"/>
        <v>0</v>
      </c>
      <c r="H44" s="66"/>
      <c r="I44" s="67"/>
      <c r="J44" s="64">
        <f t="shared" si="12"/>
        <v>0</v>
      </c>
      <c r="K44" s="66"/>
      <c r="L44" s="67"/>
      <c r="M44" s="64">
        <f t="shared" si="13"/>
        <v>0</v>
      </c>
      <c r="N44" s="44">
        <f t="shared" si="14"/>
        <v>0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9"/>
      <c r="Z44" s="19"/>
    </row>
    <row r="45" ht="15.75" customHeight="1">
      <c r="A45" s="68" t="str">
        <f>"Total "&amp;A20</f>
        <v>Total Despesas mensais</v>
      </c>
      <c r="B45" s="69">
        <f>SUM(B20:B44)</f>
        <v>950</v>
      </c>
      <c r="C45" s="70"/>
      <c r="D45" s="71">
        <f t="shared" ref="D45:E45" si="15">SUM(D20:D44)</f>
        <v>950</v>
      </c>
      <c r="E45" s="69">
        <f t="shared" si="15"/>
        <v>700</v>
      </c>
      <c r="F45" s="70"/>
      <c r="G45" s="71">
        <f t="shared" ref="G45:H45" si="16">SUM(G20:G44)</f>
        <v>700</v>
      </c>
      <c r="H45" s="69">
        <f t="shared" si="16"/>
        <v>150</v>
      </c>
      <c r="I45" s="70"/>
      <c r="J45" s="71">
        <f t="shared" ref="J45:K45" si="17">SUM(J20:J44)</f>
        <v>500</v>
      </c>
      <c r="K45" s="69">
        <f t="shared" si="17"/>
        <v>100</v>
      </c>
      <c r="L45" s="70"/>
      <c r="M45" s="71">
        <f>SUM(M20:M44)</f>
        <v>600</v>
      </c>
      <c r="N45" s="71">
        <f t="shared" si="14"/>
        <v>2750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9"/>
      <c r="Z45" s="19"/>
    </row>
    <row r="46" ht="15.75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9"/>
      <c r="Z46" s="19"/>
    </row>
    <row r="47" ht="15.75" customHeight="1">
      <c r="A47" s="72" t="s">
        <v>51</v>
      </c>
      <c r="B47" s="73"/>
      <c r="C47" s="73"/>
      <c r="D47" s="74">
        <f>D18-D45</f>
        <v>18850</v>
      </c>
      <c r="E47" s="73"/>
      <c r="F47" s="73"/>
      <c r="G47" s="74">
        <f>G18-G45</f>
        <v>-700</v>
      </c>
      <c r="H47" s="73"/>
      <c r="I47" s="73"/>
      <c r="J47" s="74">
        <f>J18-J45</f>
        <v>-500</v>
      </c>
      <c r="K47" s="73"/>
      <c r="L47" s="73"/>
      <c r="M47" s="74">
        <f>M18-M45</f>
        <v>-600</v>
      </c>
      <c r="N47" s="75">
        <f>SUM(B47:M47)</f>
        <v>17050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9"/>
      <c r="Z47" s="19"/>
    </row>
    <row r="48" ht="15.75" customHeight="1">
      <c r="A48" s="76" t="s">
        <v>52</v>
      </c>
      <c r="B48" s="65"/>
      <c r="C48" s="65"/>
      <c r="D48" s="77">
        <f>D47+C5</f>
        <v>20850</v>
      </c>
      <c r="E48" s="65"/>
      <c r="F48" s="65"/>
      <c r="G48" s="77">
        <f>G47+D48</f>
        <v>20150</v>
      </c>
      <c r="H48" s="65"/>
      <c r="I48" s="65"/>
      <c r="J48" s="77">
        <f>J47+G48</f>
        <v>19650</v>
      </c>
      <c r="K48" s="65"/>
      <c r="L48" s="65"/>
      <c r="M48" s="77">
        <f>M47+J48</f>
        <v>19050</v>
      </c>
      <c r="N48" s="65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9"/>
      <c r="Z48" s="19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9"/>
      <c r="Z49" s="19"/>
    </row>
    <row r="50" ht="15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15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5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15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</sheetData>
  <mergeCells count="5">
    <mergeCell ref="A1:N2"/>
    <mergeCell ref="B7:D7"/>
    <mergeCell ref="H7:J7"/>
    <mergeCell ref="K7:M7"/>
    <mergeCell ref="E7:G7"/>
  </mergeCells>
  <drawing r:id="rId1"/>
</worksheet>
</file>