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" sheetId="1" r:id="rId4"/>
    <sheet state="visible" name="Juros Simples x Compostos" sheetId="2" r:id="rId5"/>
    <sheet state="visible" name="Conversão de Taxa" sheetId="3" r:id="rId6"/>
  </sheets>
  <externalReferences>
    <externalReference r:id="rId7"/>
  </externalReferences>
  <definedNames>
    <definedName localSheetId="1" name="NOMEUNIDADE1">#REF!</definedName>
    <definedName localSheetId="1" name="NUMERODEORDEM">#REF!</definedName>
    <definedName name="FILTROBL_BLC_UNIC">#REF!</definedName>
    <definedName localSheetId="2" name="NOMEPRODUTO4">#REF!</definedName>
    <definedName localSheetId="1" name="ORDEMTERRITORIO">#REF!</definedName>
    <definedName localSheetId="1" name="NOMETERRITORIOTIT">#REF!</definedName>
    <definedName localSheetId="1" name="NOMEUNIDADE3">#REF!</definedName>
    <definedName localSheetId="1" name="renda">#REF!</definedName>
    <definedName name="NOMETERRITORIOMAIS">#REF!</definedName>
    <definedName localSheetId="2" name="NUMERODEORDEM">#REF!</definedName>
    <definedName localSheetId="2" name="NOMETERRITORIOMAIS">#REF!</definedName>
    <definedName localSheetId="2" name="NOMEUNIDADE1">#REF!</definedName>
    <definedName name="NOMEPRODUTO1">#REF!</definedName>
    <definedName localSheetId="2" name="NOMEPRODUTO3">#REF!</definedName>
    <definedName localSheetId="2" name="FILTROBL_BLC_UNIC">#REF!</definedName>
    <definedName localSheetId="2" name="TEMPO">'Conversão de Taxa'!$M$6:$M$8</definedName>
    <definedName name="NOMETERRITORIO">#REF!</definedName>
    <definedName name="TEMPO">#REF!</definedName>
    <definedName localSheetId="2" name="NOMEUNIDADE2">#REF!</definedName>
    <definedName localSheetId="2" name="CODTERRITORIO">#REF!</definedName>
    <definedName localSheetId="2" name="NOMEUNIDADE4">#REF!</definedName>
    <definedName localSheetId="1" name="NOMEPRODUTO3">#REF!</definedName>
    <definedName localSheetId="1" name="NOMEUNIDADE2">#REF!</definedName>
    <definedName name="DICNOMEBL_BLC_UNIC">#REF!</definedName>
    <definedName localSheetId="2" name="renda">#REF!</definedName>
    <definedName name="CODTERRITORIO">#REF!</definedName>
    <definedName localSheetId="2" name="NOMETERRITORIOTITMAIS">#REF!</definedName>
    <definedName name="NOMEUNIDADE1">#REF!</definedName>
    <definedName localSheetId="1" name="TOTORDEMBLC_UNIC">#REF!</definedName>
    <definedName localSheetId="2" name="NOMEPRODUTO2">#REF!</definedName>
    <definedName name="NOMEPRODUTO4">#REF!</definedName>
    <definedName name="NUMERODEORDEM">#REF!</definedName>
    <definedName localSheetId="1" name="NOMEUNIDADE4">#REF!</definedName>
    <definedName localSheetId="1" name="NOMETERRITORIO">#REF!</definedName>
    <definedName name="ORDEMTERRITORIO">#REF!</definedName>
    <definedName name="TOTORDEMBLC_UNIC">#REF!</definedName>
    <definedName localSheetId="1" name="FILTROBL_BLC_UNIC">#REF!</definedName>
    <definedName localSheetId="1" name="rendas">#REF!</definedName>
    <definedName localSheetId="2" name="rendas">#REF!</definedName>
    <definedName localSheetId="2" name="NOMEUNIDADE3">#REF!</definedName>
    <definedName localSheetId="2" name="DICNOMEBL_BLC_UNIC">#REF!</definedName>
    <definedName name="NOMEUNIDADE3">#REF!</definedName>
    <definedName localSheetId="1" name="NOMETERRITORIOTITMAIS">#REF!</definedName>
    <definedName localSheetId="2" name="ORDEMTERRITORIO">#REF!</definedName>
    <definedName name="NOMETERRITORIOTIT">#REF!</definedName>
    <definedName name="NOMETERRITORIOTITMAIS">#REF!</definedName>
    <definedName name="rendas">#REF!</definedName>
    <definedName name="NOMEPRODUTO3">#REF!</definedName>
    <definedName localSheetId="2" name="NOMETERRITORIO">#REF!</definedName>
    <definedName localSheetId="1" name="NOMEPRODUTO4">#REF!</definedName>
    <definedName name="NOMEUNIDADE4">#REF!</definedName>
    <definedName name="NOMEUNIDADE2">#REF!</definedName>
    <definedName localSheetId="1" name="NOMEPRODUTO2">#REF!</definedName>
    <definedName localSheetId="2" name="TOTORDEMBLC_UNIC">#REF!</definedName>
    <definedName localSheetId="1" name="DICNOMEBL_BLC_UNIC">#REF!</definedName>
    <definedName localSheetId="1" name="CODTERRITORIO">#REF!</definedName>
    <definedName localSheetId="2" name="NOMETERRITORIOTIT">#REF!</definedName>
    <definedName localSheetId="1" name="NOMEPRODUTO1">#REF!</definedName>
    <definedName localSheetId="1" name="NOMETERRITORIOMAIS">#REF!</definedName>
    <definedName name="renda">#REF!</definedName>
    <definedName name="NOMEPRODUTO2">#REF!</definedName>
    <definedName localSheetId="2" name="NOMEPRODUTO1">#REF!</definedName>
  </definedNames>
  <calcPr/>
  <extLst>
    <ext uri="GoogleSheetsCustomDataVersion1">
      <go:sheetsCustomData xmlns:go="http://customooxmlschemas.google.com/" r:id="rId8" roundtripDataSignature="AMtx7miKamF2/aYBALnJvQTb/pTuz/oQfg=="/>
    </ext>
  </extLst>
</workbook>
</file>

<file path=xl/sharedStrings.xml><?xml version="1.0" encoding="utf-8"?>
<sst xmlns="http://schemas.openxmlformats.org/spreadsheetml/2006/main" count="43" uniqueCount="40">
  <si>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</si>
  <si>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</si>
  <si>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mês</t>
  </si>
  <si>
    <t>DADOS*</t>
  </si>
  <si>
    <t>RESUMO</t>
  </si>
  <si>
    <t>JUROS SIMPLES</t>
  </si>
  <si>
    <t>JUROS COMPOSTOS</t>
  </si>
  <si>
    <t>ano</t>
  </si>
  <si>
    <t>Valor Presente (PV)</t>
  </si>
  <si>
    <t>Capital - Juros Simples</t>
  </si>
  <si>
    <t>PERÍODO</t>
  </si>
  <si>
    <t>CAPITAL (JS)</t>
  </si>
  <si>
    <t>JUROS</t>
  </si>
  <si>
    <t>CAPITAL (JC)</t>
  </si>
  <si>
    <t>VARIAÇÃO</t>
  </si>
  <si>
    <t>Taxa Rentabilidade líquida (i)</t>
  </si>
  <si>
    <t>ao ano</t>
  </si>
  <si>
    <t>Capital - Juros Compostos</t>
  </si>
  <si>
    <t>Período (n)</t>
  </si>
  <si>
    <t>Variação</t>
  </si>
  <si>
    <t>*Atualize os valores apenas no quadro 'Dados'</t>
  </si>
  <si>
    <t xml:space="preserve">          </t>
  </si>
  <si>
    <t xml:space="preserve"> </t>
  </si>
  <si>
    <t>CONVERSÃO DE TAXA</t>
  </si>
  <si>
    <t>Conversão de taxa</t>
  </si>
  <si>
    <t>Taxa Original</t>
  </si>
  <si>
    <t>→</t>
  </si>
  <si>
    <t>Convertida</t>
  </si>
  <si>
    <t>ANO</t>
  </si>
  <si>
    <t>Ano</t>
  </si>
  <si>
    <t>Mês</t>
  </si>
  <si>
    <t>Dia</t>
  </si>
  <si>
    <t>Exemplo:</t>
  </si>
  <si>
    <t>90% do CDI, com DI a 13% ao ano</t>
  </si>
  <si>
    <t>MÊS</t>
  </si>
  <si>
    <t>DIA</t>
  </si>
  <si>
    <t xml:space="preserve"> -1+(1+0,13)^(1/252) =</t>
  </si>
  <si>
    <t>x 90% =</t>
  </si>
  <si>
    <t xml:space="preserve"> -1+(1+0,0004366)^252 =</t>
  </si>
  <si>
    <t>Se guardar 10.000 por ano, em 10 anos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</si>
</sst>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_-[$R$-416]\ * #,##0.00_-;\-[$R$-416]\ * #,##0.00_-;_-[$R$-416]\ * &quot;-&quot;??_-;_-@"/>
    <numFmt numFmtId="165" formatCode="_-&quot;R$&quot;\ * #,##0.00_-;\-&quot;R$&quot;\ * #,##0.00_-;_-&quot;R$&quot;\ * &quot;-&quot;??_-;_-@"/>
    <numFmt numFmtId="166" formatCode="0.000%"/>
    <numFmt numFmtId="167" formatCode="_-* #,##0.00_-;\-* #,##0.00_-;_-* &quot;-&quot;??_-;_-@"/>
    <numFmt numFmtId="168" formatCode="0.0000%"/>
    <numFmt numFmtId="169" formatCode="_-* #,##0.0000000_-;\-* #,##0.0000000_-;_-* &quot;-&quot;??_-;_-@"/>
    <numFmt numFmtId="170" formatCode="_-* #,##0.0000000_-;\-* #,##0.0000000_-;_-* &quot;-&quot;???????_-;_-@"/>
  </numFmts>
  <fonts count="22">
    <font>
      <sz val="11.0"/>
      <color theme="1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sz val="11.0"/>
      <color theme="1"/>
      <name val="Tahoma"/>
    </font>
    <font>
      <b/>
      <sz val="11.0"/>
      <color theme="0"/>
      <name val="Tahoma"/>
    </font>
    <font>
      <b/>
      <sz val="11.0"/>
      <color rgb="FFFFFFFF"/>
      <name val="Arial"/>
    </font>
    <font>
      <b/>
      <sz val="11.0"/>
      <color theme="0"/>
      <name val="Arial"/>
    </font>
    <font>
      <b/>
      <sz val="11.0"/>
      <color theme="1"/>
      <name val="Arial"/>
    </font>
    <font>
      <sz val="11.0"/>
      <color theme="1"/>
      <name val="Arial"/>
    </font>
    <font>
      <sz val="11.0"/>
      <color rgb="FF6AA84F"/>
      <name val="Tahoma"/>
    </font>
    <font>
      <b/>
      <sz val="11.0"/>
      <color theme="1"/>
      <name val="Tahoma"/>
    </font>
    <font>
      <sz val="11.0"/>
      <color theme="1"/>
      <name val="Calibri"/>
    </font>
    <font>
      <b/>
      <sz val="11.0"/>
      <color rgb="FF2B2B2B"/>
      <name val="Arial"/>
    </font>
    <font>
      <b/>
      <sz val="18.0"/>
      <color rgb="FFFFFFFF"/>
      <name val="Arial"/>
    </font>
    <font>
      <b/>
      <sz val="12.0"/>
      <color theme="1"/>
      <name val="Arial"/>
    </font>
    <font>
      <sz val="20.0"/>
      <color theme="1"/>
      <name val="Arial"/>
    </font>
    <font>
      <sz val="11.0"/>
      <color theme="0"/>
      <name val="Tahoma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6515DD"/>
        <bgColor rgb="FF6515DD"/>
      </patternFill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64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/>
      <right/>
      <top/>
      <bottom/>
    </border>
    <border>
      <left/>
      <right/>
      <top/>
    </border>
    <border>
      <left/>
      <top/>
      <bottom/>
    </border>
    <border>
      <top/>
      <bottom/>
    </border>
    <border>
      <left style="thin">
        <color rgb="FFFFFFFF"/>
      </left>
      <top style="thin">
        <color rgb="FFFFFFFF"/>
      </top>
    </border>
    <border>
      <left style="thin">
        <color rgb="FF2B2B2B"/>
      </left>
      <bottom style="thin">
        <color rgb="FF2B2B2B"/>
      </bottom>
    </border>
    <border>
      <left style="thin">
        <color rgb="FF2B2B2B"/>
      </left>
      <right style="thin">
        <color rgb="FF2B2B2B"/>
      </right>
      <bottom style="thin">
        <color rgb="FF2B2B2B"/>
      </bottom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</border>
    <border>
      <right/>
      <top/>
      <bottom/>
    </border>
    <border>
      <left style="thin">
        <color rgb="FF2B2B2B"/>
      </left>
      <top style="thin">
        <color rgb="FF2B2B2B"/>
      </top>
      <bottom style="thin">
        <color rgb="FF2B2B2B"/>
      </bottom>
    </border>
    <border>
      <left/>
      <right style="thin">
        <color rgb="FF2B2B2B"/>
      </right>
      <bottom style="thin">
        <color rgb="FF2B2B2B"/>
      </bottom>
    </border>
    <border>
      <left style="thin">
        <color rgb="FF2B2B2B"/>
      </left>
      <right/>
      <bottom style="thin">
        <color rgb="FF2B2B2B"/>
      </bottom>
    </border>
    <border>
      <left/>
      <right style="thin">
        <color rgb="FF2B2B2B"/>
      </right>
      <top style="thin">
        <color rgb="FF2B2B2B"/>
      </top>
      <bottom style="thin">
        <color rgb="FF2B2B2B"/>
      </bottom>
    </border>
    <border>
      <left style="thin">
        <color rgb="FF2B2B2B"/>
      </left>
      <right/>
      <top style="thin">
        <color rgb="FF2B2B2B"/>
      </top>
      <bottom style="thin">
        <color rgb="FF2B2B2B"/>
      </bottom>
    </border>
    <border>
      <left/>
      <bottom/>
    </border>
    <border>
      <bottom/>
    </border>
    <border>
      <right/>
      <bottom/>
    </border>
    <border>
      <left/>
      <right/>
      <bottom/>
    </border>
    <border>
      <left/>
      <right style="thin">
        <color rgb="FF2B2B2B"/>
      </right>
      <top style="thin">
        <color rgb="FF2B2B2B"/>
      </top>
      <bottom/>
    </border>
    <border>
      <left style="thin">
        <color rgb="FF2B2B2B"/>
      </left>
      <right style="thin">
        <color rgb="FF2B2B2B"/>
      </right>
      <top style="thin">
        <color rgb="FF2B2B2B"/>
      </top>
      <bottom/>
    </border>
    <border>
      <left style="thin">
        <color rgb="FF2B2B2B"/>
      </left>
      <right/>
      <top style="thin">
        <color rgb="FF2B2B2B"/>
      </top>
      <bottom/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6515DD"/>
      </left>
      <right style="thin">
        <color rgb="FF6515DD"/>
      </right>
      <top style="thin">
        <color rgb="FF6515DD"/>
      </top>
      <bottom style="thin">
        <color rgb="FF6515DD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</border>
    <border>
      <left style="thin">
        <color rgb="FF2B2B2B"/>
      </left>
    </border>
    <border>
      <right style="thin">
        <color rgb="FF2B2B2B"/>
      </right>
    </border>
    <border>
      <right/>
    </border>
    <border>
      <left/>
      <right/>
    </border>
    <border>
      <left style="thin">
        <color rgb="FF2B2B2B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2B2B2B"/>
      </right>
      <top style="thin">
        <color rgb="FFFFFFFF"/>
      </top>
      <bottom style="thin">
        <color rgb="FFFFFFFF"/>
      </bottom>
    </border>
    <border>
      <left style="thin">
        <color rgb="FF2B2B2B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2B2B2B"/>
      </right>
      <top style="thin">
        <color rgb="FFFFFFFF"/>
      </top>
      <bottom style="thin">
        <color rgb="FFFFFFFF"/>
      </bottom>
    </border>
    <border>
      <left style="thin">
        <color rgb="FF2B2B2B"/>
      </left>
      <right style="thin">
        <color rgb="FFFFFFFF"/>
      </right>
      <bottom style="thin">
        <color rgb="FF2B2B2B"/>
      </bottom>
    </border>
    <border>
      <left style="thin">
        <color rgb="FFFFFFFF"/>
      </left>
      <right style="thin">
        <color rgb="FFFFFFFF"/>
      </right>
      <bottom style="thin">
        <color rgb="FF2B2B2B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B2B2B"/>
      </bottom>
    </border>
    <border>
      <left style="thin">
        <color rgb="FFFFFFFF"/>
      </left>
      <right style="thin">
        <color rgb="FF2B2B2B"/>
      </right>
      <top style="thin">
        <color rgb="FFFFFFFF"/>
      </top>
      <bottom style="thin">
        <color rgb="FF2B2B2B"/>
      </bottom>
    </border>
    <border>
      <left/>
      <right/>
      <top style="thin">
        <color rgb="FF2B2B2B"/>
      </top>
      <bottom/>
    </border>
    <border>
      <left style="thin">
        <color rgb="FF2B2B2B"/>
      </left>
      <right/>
      <top/>
    </border>
    <border>
      <left/>
      <right style="thin">
        <color rgb="FF2B2B2B"/>
      </right>
      <top/>
      <bottom/>
    </border>
    <border>
      <left style="thin">
        <color rgb="FF2B2B2B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2B2B2B"/>
      </right>
      <top/>
      <bottom/>
    </border>
    <border>
      <left/>
      <top/>
    </border>
    <border>
      <right style="thin">
        <color rgb="FF2B2B2B"/>
      </right>
      <top/>
    </border>
    <border>
      <right/>
      <top/>
    </border>
    <border>
      <left style="thin">
        <color rgb="FFFFFFFF"/>
      </left>
      <right style="thin">
        <color rgb="FF2B2B2B"/>
      </right>
      <bottom style="thin">
        <color rgb="FF2B2B2B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14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13" fillId="3" fontId="8" numFmtId="0" xfId="0" applyBorder="1" applyFill="1" applyFont="1"/>
    <xf borderId="14" fillId="3" fontId="8" numFmtId="0" xfId="0" applyBorder="1" applyFont="1"/>
    <xf borderId="0" fillId="0" fontId="9" numFmtId="0" xfId="0" applyAlignment="1" applyFont="1">
      <alignment horizontal="left" vertical="center"/>
    </xf>
    <xf borderId="15" fillId="3" fontId="8" numFmtId="0" xfId="0" applyBorder="1" applyFont="1"/>
    <xf borderId="0" fillId="4" fontId="10" numFmtId="0" xfId="0" applyAlignment="1" applyFill="1" applyFont="1">
      <alignment horizontal="center" readingOrder="0" vertical="center"/>
    </xf>
    <xf borderId="0" fillId="3" fontId="8" numFmtId="0" xfId="0" applyFont="1"/>
    <xf borderId="16" fillId="3" fontId="8" numFmtId="0" xfId="0" applyBorder="1" applyFont="1"/>
    <xf borderId="0" fillId="4" fontId="11" numFmtId="0" xfId="0" applyAlignment="1" applyFont="1">
      <alignment horizontal="center" vertical="center"/>
    </xf>
    <xf borderId="17" fillId="3" fontId="12" numFmtId="0" xfId="0" applyAlignment="1" applyBorder="1" applyFont="1">
      <alignment vertical="center"/>
    </xf>
    <xf borderId="0" fillId="3" fontId="13" numFmtId="0" xfId="0" applyFont="1"/>
    <xf borderId="18" fillId="5" fontId="12" numFmtId="0" xfId="0" applyAlignment="1" applyBorder="1" applyFill="1" applyFont="1">
      <alignment horizontal="left" vertical="center"/>
    </xf>
    <xf borderId="19" fillId="6" fontId="14" numFmtId="164" xfId="0" applyAlignment="1" applyBorder="1" applyFill="1" applyFont="1" applyNumberFormat="1">
      <alignment horizontal="center" readingOrder="0" vertical="center"/>
    </xf>
    <xf borderId="0" fillId="0" fontId="8" numFmtId="0" xfId="0" applyFont="1"/>
    <xf borderId="20" fillId="5" fontId="15" numFmtId="0" xfId="0" applyAlignment="1" applyBorder="1" applyFont="1">
      <alignment horizontal="left" vertical="center"/>
    </xf>
    <xf borderId="20" fillId="0" fontId="8" numFmtId="164" xfId="0" applyAlignment="1" applyBorder="1" applyFont="1" applyNumberFormat="1">
      <alignment horizontal="center" vertical="center"/>
    </xf>
    <xf quotePrefix="1" borderId="0" fillId="5" fontId="12" numFmtId="0" xfId="0" applyAlignment="1" applyFont="1">
      <alignment horizontal="center" vertical="center"/>
    </xf>
    <xf borderId="0" fillId="5" fontId="12" numFmtId="0" xfId="0" applyAlignment="1" applyFont="1">
      <alignment horizontal="center" vertical="center"/>
    </xf>
    <xf borderId="21" fillId="3" fontId="8" numFmtId="0" xfId="0" applyBorder="1" applyFont="1"/>
    <xf borderId="22" fillId="5" fontId="12" numFmtId="0" xfId="0" applyAlignment="1" applyBorder="1" applyFont="1">
      <alignment horizontal="left" vertical="center"/>
    </xf>
    <xf borderId="22" fillId="6" fontId="14" numFmtId="10" xfId="0" applyAlignment="1" applyBorder="1" applyFont="1" applyNumberFormat="1">
      <alignment horizontal="center" readingOrder="0" vertical="center"/>
    </xf>
    <xf borderId="20" fillId="3" fontId="15" numFmtId="0" xfId="0" applyAlignment="1" applyBorder="1" applyFont="1">
      <alignment readingOrder="0"/>
    </xf>
    <xf borderId="23" fillId="2" fontId="12" numFmtId="0" xfId="0" applyAlignment="1" applyBorder="1" applyFont="1">
      <alignment horizontal="center"/>
    </xf>
    <xf borderId="19" fillId="2" fontId="13" numFmtId="164" xfId="0" applyBorder="1" applyFont="1" applyNumberFormat="1"/>
    <xf borderId="19" fillId="2" fontId="13" numFmtId="165" xfId="0" applyBorder="1" applyFont="1" applyNumberFormat="1"/>
    <xf borderId="24" fillId="2" fontId="13" numFmtId="164" xfId="0" applyBorder="1" applyFont="1" applyNumberFormat="1"/>
    <xf borderId="13" fillId="3" fontId="13" numFmtId="0" xfId="0" applyBorder="1" applyFont="1"/>
    <xf borderId="22" fillId="6" fontId="14" numFmtId="0" xfId="0" applyAlignment="1" applyBorder="1" applyFont="1">
      <alignment horizontal="center" readingOrder="0" vertical="center"/>
    </xf>
    <xf borderId="19" fillId="6" fontId="15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/>
    </xf>
    <xf borderId="20" fillId="5" fontId="15" numFmtId="0" xfId="0" applyAlignment="1" applyBorder="1" applyFont="1">
      <alignment vertical="center"/>
    </xf>
    <xf borderId="21" fillId="3" fontId="8" numFmtId="166" xfId="0" applyBorder="1" applyFont="1" applyNumberFormat="1"/>
    <xf borderId="25" fillId="2" fontId="12" numFmtId="0" xfId="0" applyAlignment="1" applyBorder="1" applyFont="1">
      <alignment horizontal="center"/>
    </xf>
    <xf borderId="20" fillId="2" fontId="13" numFmtId="164" xfId="0" applyBorder="1" applyFont="1" applyNumberFormat="1"/>
    <xf borderId="26" fillId="2" fontId="13" numFmtId="164" xfId="0" applyBorder="1" applyFont="1" applyNumberFormat="1"/>
    <xf borderId="27" fillId="3" fontId="8" numFmtId="0" xfId="0" applyAlignment="1" applyBorder="1" applyFont="1">
      <alignment horizontal="left" readingOrder="0" vertical="center"/>
    </xf>
    <xf borderId="28" fillId="0" fontId="4" numFmtId="0" xfId="0" applyBorder="1" applyFont="1"/>
    <xf borderId="29" fillId="0" fontId="4" numFmtId="0" xfId="0" applyBorder="1" applyFont="1"/>
    <xf borderId="30" fillId="3" fontId="8" numFmtId="0" xfId="0" applyBorder="1" applyFont="1"/>
    <xf borderId="0" fillId="0" fontId="8" numFmtId="164" xfId="0" applyAlignment="1" applyFont="1" applyNumberFormat="1">
      <alignment horizontal="center" vertical="center"/>
    </xf>
    <xf borderId="13" fillId="3" fontId="15" numFmtId="0" xfId="0" applyAlignment="1" applyBorder="1" applyFont="1">
      <alignment horizontal="left" vertical="center"/>
    </xf>
    <xf borderId="13" fillId="3" fontId="15" numFmtId="167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vertical="center"/>
    </xf>
    <xf borderId="0" fillId="0" fontId="15" numFmtId="167" xfId="0" applyAlignment="1" applyFont="1" applyNumberFormat="1">
      <alignment horizontal="center" vertical="center"/>
    </xf>
    <xf borderId="13" fillId="3" fontId="15" numFmtId="0" xfId="0" applyAlignment="1" applyBorder="1" applyFont="1">
      <alignment horizontal="left"/>
    </xf>
    <xf borderId="13" fillId="3" fontId="8" numFmtId="10" xfId="0" applyAlignment="1" applyBorder="1" applyFont="1" applyNumberFormat="1">
      <alignment horizontal="center"/>
    </xf>
    <xf borderId="13" fillId="3" fontId="8" numFmtId="9" xfId="0" applyBorder="1" applyFont="1" applyNumberFormat="1"/>
    <xf borderId="13" fillId="3" fontId="15" numFmtId="0" xfId="0" applyAlignment="1" applyBorder="1" applyFont="1">
      <alignment horizontal="right"/>
    </xf>
    <xf borderId="13" fillId="3" fontId="8" numFmtId="2" xfId="0" applyBorder="1" applyFont="1" applyNumberFormat="1"/>
    <xf borderId="0" fillId="0" fontId="8" numFmtId="2" xfId="0" applyFont="1" applyNumberFormat="1"/>
    <xf borderId="13" fillId="3" fontId="8" numFmtId="0" xfId="0" applyAlignment="1" applyBorder="1" applyFont="1">
      <alignment horizontal="center"/>
    </xf>
    <xf borderId="13" fillId="3" fontId="8" numFmtId="165" xfId="0" applyAlignment="1" applyBorder="1" applyFont="1" applyNumberFormat="1">
      <alignment horizontal="center"/>
    </xf>
    <xf borderId="13" fillId="3" fontId="16" numFmtId="0" xfId="0" applyBorder="1" applyFont="1"/>
    <xf borderId="0" fillId="0" fontId="16" numFmtId="0" xfId="0" applyFont="1"/>
    <xf borderId="13" fillId="3" fontId="8" numFmtId="165" xfId="0" applyAlignment="1" applyBorder="1" applyFont="1" applyNumberFormat="1">
      <alignment horizontal="right"/>
    </xf>
    <xf borderId="31" fillId="2" fontId="12" numFmtId="0" xfId="0" applyAlignment="1" applyBorder="1" applyFont="1">
      <alignment horizontal="center"/>
    </xf>
    <xf borderId="32" fillId="2" fontId="13" numFmtId="164" xfId="0" applyBorder="1" applyFont="1" applyNumberFormat="1"/>
    <xf borderId="33" fillId="2" fontId="13" numFmtId="164" xfId="0" applyBorder="1" applyFont="1" applyNumberFormat="1"/>
    <xf borderId="13" fillId="3" fontId="15" numFmtId="0" xfId="0" applyAlignment="1" applyBorder="1" applyFont="1">
      <alignment horizontal="center"/>
    </xf>
    <xf borderId="34" fillId="3" fontId="8" numFmtId="0" xfId="0" applyBorder="1" applyFont="1"/>
    <xf borderId="35" fillId="4" fontId="17" numFmtId="0" xfId="0" applyAlignment="1" applyBorder="1" applyFont="1">
      <alignment horizontal="center" vertical="center"/>
    </xf>
    <xf borderId="35" fillId="4" fontId="18" numFmtId="0" xfId="0" applyAlignment="1" applyBorder="1" applyFont="1">
      <alignment horizontal="center" readingOrder="0" vertical="center"/>
    </xf>
    <xf borderId="36" fillId="3" fontId="8" numFmtId="0" xfId="0" applyBorder="1" applyFont="1"/>
    <xf borderId="37" fillId="3" fontId="1" numFmtId="0" xfId="0" applyBorder="1" applyFont="1"/>
    <xf borderId="37" fillId="3" fontId="8" numFmtId="0" xfId="0" applyAlignment="1" applyBorder="1" applyFont="1">
      <alignment vertical="center"/>
    </xf>
    <xf borderId="38" fillId="3" fontId="8" numFmtId="0" xfId="0" applyBorder="1" applyFont="1"/>
    <xf borderId="39" fillId="7" fontId="19" numFmtId="0" xfId="0" applyAlignment="1" applyBorder="1" applyFill="1" applyFont="1">
      <alignment horizontal="center" vertical="center"/>
    </xf>
    <xf borderId="40" fillId="0" fontId="4" numFmtId="0" xfId="0" applyBorder="1" applyFont="1"/>
    <xf borderId="37" fillId="0" fontId="1" numFmtId="0" xfId="0" applyBorder="1" applyFont="1"/>
    <xf borderId="41" fillId="3" fontId="8" numFmtId="0" xfId="0" applyAlignment="1" applyBorder="1" applyFont="1">
      <alignment vertical="center"/>
    </xf>
    <xf borderId="42" fillId="3" fontId="8" numFmtId="0" xfId="0" applyAlignment="1" applyBorder="1" applyFont="1">
      <alignment vertical="center"/>
    </xf>
    <xf borderId="43" fillId="3" fontId="12" numFmtId="0" xfId="0" applyAlignment="1" applyBorder="1" applyFont="1">
      <alignment horizontal="center" vertical="center"/>
    </xf>
    <xf borderId="36" fillId="0" fontId="4" numFmtId="0" xfId="0" applyBorder="1" applyFont="1"/>
    <xf borderId="44" fillId="3" fontId="20" numFmtId="10" xfId="0" applyAlignment="1" applyBorder="1" applyFont="1" applyNumberFormat="1">
      <alignment horizontal="center" vertical="center"/>
    </xf>
    <xf borderId="34" fillId="3" fontId="12" numFmtId="0" xfId="0" applyAlignment="1" applyBorder="1" applyFont="1">
      <alignment horizontal="center" vertical="center"/>
    </xf>
    <xf borderId="45" fillId="0" fontId="4" numFmtId="0" xfId="0" applyBorder="1" applyFont="1"/>
    <xf borderId="46" fillId="0" fontId="4" numFmtId="0" xfId="0" applyBorder="1" applyFont="1"/>
    <xf borderId="47" fillId="3" fontId="12" numFmtId="10" xfId="0" applyAlignment="1" applyBorder="1" applyFont="1" applyNumberFormat="1">
      <alignment horizontal="center" vertical="center"/>
    </xf>
    <xf borderId="44" fillId="3" fontId="12" numFmtId="10" xfId="0" applyAlignment="1" applyBorder="1" applyFont="1" applyNumberFormat="1">
      <alignment horizontal="center" vertical="center"/>
    </xf>
    <xf borderId="48" fillId="0" fontId="4" numFmtId="0" xfId="0" applyBorder="1" applyFont="1"/>
    <xf borderId="37" fillId="3" fontId="13" numFmtId="0" xfId="0" applyAlignment="1" applyBorder="1" applyFont="1">
      <alignment horizontal="center" vertical="center"/>
    </xf>
    <xf borderId="49" fillId="3" fontId="13" numFmtId="0" xfId="0" applyAlignment="1" applyBorder="1" applyFont="1">
      <alignment horizontal="center" vertical="center"/>
    </xf>
    <xf borderId="27" fillId="3" fontId="8" numFmtId="0" xfId="0" applyAlignment="1" applyBorder="1" applyFont="1">
      <alignment vertical="center"/>
    </xf>
    <xf borderId="50" fillId="0" fontId="4" numFmtId="0" xfId="0" applyBorder="1" applyFont="1"/>
    <xf borderId="51" fillId="0" fontId="4" numFmtId="0" xfId="0" applyBorder="1" applyFont="1"/>
    <xf borderId="52" fillId="3" fontId="12" numFmtId="166" xfId="0" applyAlignment="1" applyBorder="1" applyFont="1" applyNumberFormat="1">
      <alignment horizontal="center" vertical="center"/>
    </xf>
    <xf borderId="53" fillId="3" fontId="12" numFmtId="166" xfId="0" applyAlignment="1" applyBorder="1" applyFont="1" applyNumberFormat="1">
      <alignment horizontal="center" vertical="center"/>
    </xf>
    <xf borderId="28" fillId="3" fontId="8" numFmtId="0" xfId="0" applyAlignment="1" applyBorder="1" applyFont="1">
      <alignment vertical="center"/>
    </xf>
    <xf borderId="37" fillId="3" fontId="8" numFmtId="0" xfId="0" applyBorder="1" applyFont="1"/>
    <xf borderId="29" fillId="3" fontId="8" numFmtId="0" xfId="0" applyBorder="1" applyFont="1"/>
    <xf borderId="42" fillId="3" fontId="8" numFmtId="0" xfId="0" applyBorder="1" applyFont="1"/>
    <xf borderId="42" fillId="3" fontId="8" numFmtId="9" xfId="0" applyBorder="1" applyFont="1" applyNumberFormat="1"/>
    <xf borderId="13" fillId="3" fontId="21" numFmtId="0" xfId="0" applyAlignment="1" applyBorder="1" applyFont="1">
      <alignment horizontal="left"/>
    </xf>
    <xf borderId="33" fillId="3" fontId="15" numFmtId="0" xfId="0" applyAlignment="1" applyBorder="1" applyFont="1">
      <alignment horizontal="right"/>
    </xf>
    <xf borderId="54" fillId="3" fontId="8" numFmtId="0" xfId="0" applyBorder="1" applyFont="1"/>
    <xf borderId="31" fillId="3" fontId="8" numFmtId="0" xfId="0" applyBorder="1" applyFont="1"/>
    <xf borderId="37" fillId="3" fontId="8" numFmtId="0" xfId="0" applyAlignment="1" applyBorder="1" applyFont="1">
      <alignment horizontal="center" vertical="center"/>
    </xf>
    <xf borderId="21" fillId="3" fontId="8" numFmtId="0" xfId="0" applyAlignment="1" applyBorder="1" applyFont="1">
      <alignment horizontal="center" vertical="center"/>
    </xf>
    <xf borderId="13" fillId="3" fontId="8" numFmtId="0" xfId="0" applyAlignment="1" applyBorder="1" applyFont="1">
      <alignment horizontal="center" vertical="center"/>
    </xf>
    <xf borderId="13" fillId="3" fontId="21" numFmtId="0" xfId="0" applyAlignment="1" applyBorder="1" applyFont="1">
      <alignment horizontal="left" vertical="center"/>
    </xf>
    <xf borderId="15" fillId="3" fontId="8" numFmtId="0" xfId="0" applyAlignment="1" applyBorder="1" applyFont="1">
      <alignment horizontal="center" vertical="center"/>
    </xf>
    <xf borderId="55" fillId="3" fontId="8" numFmtId="0" xfId="0" applyAlignment="1" applyBorder="1" applyFont="1">
      <alignment horizontal="center" shrinkToFit="0" vertical="center" wrapText="1"/>
    </xf>
    <xf borderId="56" fillId="3" fontId="8" numFmtId="0" xfId="0" applyBorder="1" applyFont="1"/>
    <xf borderId="16" fillId="3" fontId="8" numFmtId="0" xfId="0" applyAlignment="1" applyBorder="1" applyFont="1">
      <alignment horizontal="center" vertical="center"/>
    </xf>
    <xf borderId="57" fillId="3" fontId="8" numFmtId="168" xfId="0" applyBorder="1" applyFont="1" applyNumberFormat="1"/>
    <xf borderId="37" fillId="3" fontId="8" numFmtId="169" xfId="0" applyBorder="1" applyFont="1" applyNumberFormat="1"/>
    <xf borderId="37" fillId="3" fontId="8" numFmtId="170" xfId="0" applyBorder="1" applyFont="1" applyNumberFormat="1"/>
    <xf borderId="58" fillId="3" fontId="8" numFmtId="0" xfId="0" applyBorder="1" applyFont="1"/>
    <xf borderId="37" fillId="3" fontId="8" numFmtId="0" xfId="0" applyAlignment="1" applyBorder="1" applyFont="1">
      <alignment horizontal="center"/>
    </xf>
    <xf borderId="57" fillId="3" fontId="8" numFmtId="0" xfId="0" applyBorder="1" applyFont="1"/>
    <xf borderId="37" fillId="3" fontId="8" numFmtId="168" xfId="0" applyBorder="1" applyFont="1" applyNumberFormat="1"/>
    <xf borderId="59" fillId="3" fontId="8" numFmtId="0" xfId="0" applyBorder="1" applyFont="1"/>
    <xf borderId="47" fillId="3" fontId="8" numFmtId="0" xfId="0" applyBorder="1" applyFont="1"/>
    <xf borderId="44" fillId="3" fontId="8" numFmtId="0" xfId="0" applyBorder="1" applyFont="1"/>
    <xf borderId="60" fillId="3" fontId="8" numFmtId="0" xfId="0" applyBorder="1" applyFont="1"/>
    <xf borderId="61" fillId="3" fontId="8" numFmtId="0" xfId="0" applyBorder="1" applyFont="1"/>
    <xf borderId="37" fillId="3" fontId="8" numFmtId="165" xfId="0" applyBorder="1" applyFont="1" applyNumberFormat="1"/>
    <xf borderId="49" fillId="3" fontId="8" numFmtId="0" xfId="0" applyBorder="1" applyFont="1"/>
    <xf borderId="36" fillId="0" fontId="1" numFmtId="0" xfId="0" applyBorder="1" applyFont="1"/>
    <xf borderId="27" fillId="3" fontId="8" numFmtId="0" xfId="0" applyBorder="1" applyFont="1"/>
    <xf borderId="50" fillId="0" fontId="1" numFmtId="0" xfId="0" applyBorder="1" applyFont="1"/>
    <xf borderId="51" fillId="0" fontId="1" numFmtId="0" xfId="0" applyBorder="1" applyFont="1"/>
    <xf borderId="62" fillId="0" fontId="1" numFmtId="0" xfId="0" applyBorder="1" applyFont="1"/>
    <xf borderId="63" fillId="0" fontId="1" numFmtId="0" xfId="0" applyBorder="1" applyFont="1"/>
    <xf borderId="13" fillId="3" fontId="8" numFmtId="168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Juros Simples x Juros Compostos</a:t>
            </a:r>
          </a:p>
        </c:rich>
      </c:tx>
      <c:overlay val="0"/>
    </c:title>
    <c:plotArea>
      <c:layout/>
      <c:lineChart>
        <c:ser>
          <c:idx val="0"/>
          <c:order val="0"/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'Juros Simples x Compostos'!$J$4:$J$34</c:f>
              <c:numCache/>
            </c:numRef>
          </c:val>
          <c:smooth val="0"/>
        </c:ser>
        <c:ser>
          <c:idx val="1"/>
          <c:order val="1"/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'Juros Simples x Compostos'!$L$4:$L$34</c:f>
              <c:numCache/>
            </c:numRef>
          </c:val>
          <c:smooth val="0"/>
        </c:ser>
        <c:axId val="402829513"/>
        <c:axId val="1345445099"/>
      </c:lineChart>
      <c:catAx>
        <c:axId val="4028295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Juros Simples | Juros Compostos</a:t>
                </a:r>
              </a:p>
            </c:rich>
          </c:tx>
          <c:layout>
            <c:manualLayout>
              <c:xMode val="edge"/>
              <c:yMode val="edge"/>
              <c:x val="0.06080092810150377"/>
              <c:y val="0.8934108527131783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45445099"/>
      </c:catAx>
      <c:valAx>
        <c:axId val="13454450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02829513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5.png"/><Relationship Id="rId3" Type="http://schemas.openxmlformats.org/officeDocument/2006/relationships/image" Target="../media/image4.png"/><Relationship Id="rId4" Type="http://schemas.openxmlformats.org/officeDocument/2006/relationships/image" Target="../media/image3.png"/><Relationship Id="rId5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5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4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3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2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7</xdr:row>
      <xdr:rowOff>38100</xdr:rowOff>
    </xdr:from>
    <xdr:ext cx="7600950" cy="4505325"/>
    <xdr:graphicFrame>
      <xdr:nvGraphicFramePr>
        <xdr:cNvPr id="453560560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390525</xdr:colOff>
      <xdr:row>0</xdr:row>
      <xdr:rowOff>76200</xdr:rowOff>
    </xdr:from>
    <xdr:ext cx="276225" cy="228600"/>
    <xdr:pic>
      <xdr:nvPicPr>
        <xdr:cNvPr id="0" name="image6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nanciar%20x%20Alugar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MORTIZAÇÃO"/>
      <sheetName val="FINAL"/>
      <sheetName val="AMORTIZAÇÃO (2)"/>
      <sheetName val="Plan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86"/>
    <col customWidth="1" min="2" max="5" width="14.43"/>
    <col customWidth="1" min="6" max="6" width="16.29"/>
    <col customWidth="1" min="7" max="7" width="12.43"/>
    <col customWidth="1" min="10" max="10" width="5.86"/>
    <col customWidth="1" min="12" max="12" width="20.43"/>
    <col customWidth="1" min="13" max="14" width="12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Juros Simples x Composto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2.86"/>
    <col customWidth="1" min="3" max="3" width="16.43"/>
    <col customWidth="1" min="4" max="4" width="8.0"/>
    <col customWidth="1" min="5" max="5" width="7.29"/>
    <col customWidth="1" min="6" max="6" width="33.71"/>
    <col customWidth="1" min="7" max="7" width="16.0"/>
    <col customWidth="1" min="8" max="8" width="11.0"/>
    <col customWidth="1" min="9" max="9" width="17.86"/>
    <col customWidth="1" min="10" max="11" width="16.0"/>
    <col customWidth="1" min="12" max="13" width="17.29"/>
    <col customWidth="1" min="14" max="14" width="16.43"/>
    <col customWidth="1" min="15" max="26" width="9.14"/>
  </cols>
  <sheetData>
    <row r="1" ht="13.5" customHeight="1">
      <c r="A1" s="16"/>
      <c r="B1" s="17"/>
      <c r="C1" s="17"/>
      <c r="D1" s="17"/>
      <c r="E1" s="16"/>
      <c r="F1" s="17"/>
      <c r="G1" s="17"/>
      <c r="H1" s="16"/>
      <c r="I1" s="17"/>
      <c r="J1" s="17"/>
      <c r="K1" s="17"/>
      <c r="L1" s="17"/>
      <c r="M1" s="17"/>
      <c r="N1" s="17"/>
      <c r="O1" s="18" t="s">
        <v>2</v>
      </c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ht="21.0" customHeight="1">
      <c r="A2" s="19"/>
      <c r="B2" s="20" t="s">
        <v>3</v>
      </c>
      <c r="D2" s="21"/>
      <c r="E2" s="22"/>
      <c r="F2" s="23" t="s">
        <v>4</v>
      </c>
      <c r="H2" s="22"/>
      <c r="I2" s="24"/>
      <c r="J2" s="23" t="s">
        <v>5</v>
      </c>
      <c r="L2" s="23" t="s">
        <v>6</v>
      </c>
      <c r="N2" s="25"/>
      <c r="O2" s="18" t="s">
        <v>7</v>
      </c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ht="22.5" customHeight="1">
      <c r="A3" s="19"/>
      <c r="B3" s="26" t="s">
        <v>8</v>
      </c>
      <c r="C3" s="27">
        <v>15000.0</v>
      </c>
      <c r="D3" s="21"/>
      <c r="E3" s="28"/>
      <c r="F3" s="29" t="s">
        <v>9</v>
      </c>
      <c r="G3" s="30">
        <f>VLOOKUP($C$5,I:K,2,0)</f>
        <v>37500</v>
      </c>
      <c r="H3" s="22"/>
      <c r="I3" s="31" t="s">
        <v>10</v>
      </c>
      <c r="J3" s="32" t="s">
        <v>11</v>
      </c>
      <c r="K3" s="32" t="s">
        <v>12</v>
      </c>
      <c r="L3" s="32" t="s">
        <v>13</v>
      </c>
      <c r="M3" s="32" t="s">
        <v>12</v>
      </c>
      <c r="N3" s="32" t="s">
        <v>14</v>
      </c>
      <c r="O3" s="33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16.5" customHeight="1">
      <c r="A4" s="19"/>
      <c r="B4" s="34" t="s">
        <v>15</v>
      </c>
      <c r="C4" s="35">
        <v>0.1</v>
      </c>
      <c r="D4" s="36" t="s">
        <v>16</v>
      </c>
      <c r="E4" s="28"/>
      <c r="F4" s="29" t="s">
        <v>17</v>
      </c>
      <c r="G4" s="30">
        <f>VLOOKUP($C$5,I:M,4,0)</f>
        <v>62658.72254</v>
      </c>
      <c r="H4" s="33"/>
      <c r="I4" s="37">
        <v>0.0</v>
      </c>
      <c r="J4" s="38">
        <f>C3</f>
        <v>15000</v>
      </c>
      <c r="K4" s="38">
        <v>0.0</v>
      </c>
      <c r="L4" s="38">
        <f>C3</f>
        <v>15000</v>
      </c>
      <c r="M4" s="39">
        <v>0.0</v>
      </c>
      <c r="N4" s="40">
        <f t="shared" ref="N4:N304" si="1">IF(L4="","",M4-K4)</f>
        <v>0</v>
      </c>
      <c r="O4" s="41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6.5" customHeight="1">
      <c r="A5" s="19"/>
      <c r="B5" s="34" t="s">
        <v>18</v>
      </c>
      <c r="C5" s="42">
        <v>15.0</v>
      </c>
      <c r="D5" s="43" t="s">
        <v>7</v>
      </c>
      <c r="E5" s="44"/>
      <c r="F5" s="45" t="s">
        <v>19</v>
      </c>
      <c r="G5" s="30">
        <f>G4-G3</f>
        <v>25158.72254</v>
      </c>
      <c r="H5" s="46"/>
      <c r="I5" s="47">
        <v>1.0</v>
      </c>
      <c r="J5" s="48">
        <f t="shared" ref="J5:J304" si="2">IF(I5&lt;($C$5+1),IF($D$5="ano",$J$4*$C$4*(I5-I4)+J4,$J$4*(-1+(1+$C$4)^(1/12)*(I5-I4))+J4),"")</f>
        <v>16500</v>
      </c>
      <c r="K5" s="48">
        <f t="shared" ref="K5:K304" si="3">IF(J5="","",J5-$J$4)</f>
        <v>1500</v>
      </c>
      <c r="L5" s="48">
        <f t="shared" ref="L5:L304" si="4">IF(I5&lt;($C$5+1),IF($D$5="ano",(L4*C$4*(I5-I4))+L4,(L4*(-1+(1+$C$4)^(1/12))*(I5-I4))+L4),"")</f>
        <v>16500</v>
      </c>
      <c r="M5" s="48">
        <f t="shared" ref="M5:M304" si="5">IF(L5="","",L5-$L$4)</f>
        <v>1500</v>
      </c>
      <c r="N5" s="49">
        <f t="shared" si="1"/>
        <v>0</v>
      </c>
      <c r="O5" s="41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3.5" customHeight="1">
      <c r="A6" s="16"/>
      <c r="B6" s="50" t="s">
        <v>20</v>
      </c>
      <c r="C6" s="51"/>
      <c r="D6" s="52"/>
      <c r="E6" s="28"/>
      <c r="F6" s="53"/>
      <c r="G6" s="54"/>
      <c r="H6" s="16"/>
      <c r="I6" s="47">
        <v>2.0</v>
      </c>
      <c r="J6" s="48">
        <f t="shared" si="2"/>
        <v>18000</v>
      </c>
      <c r="K6" s="48">
        <f t="shared" si="3"/>
        <v>3000</v>
      </c>
      <c r="L6" s="48">
        <f t="shared" si="4"/>
        <v>18150</v>
      </c>
      <c r="M6" s="48">
        <f t="shared" si="5"/>
        <v>3150</v>
      </c>
      <c r="N6" s="49">
        <f t="shared" si="1"/>
        <v>150</v>
      </c>
      <c r="O6" s="41"/>
      <c r="P6" s="16"/>
      <c r="Q6" s="41"/>
      <c r="R6" s="16"/>
      <c r="S6" s="16"/>
      <c r="T6" s="16"/>
      <c r="U6" s="16"/>
      <c r="V6" s="16"/>
      <c r="W6" s="16"/>
      <c r="X6" s="16"/>
      <c r="Y6" s="16"/>
      <c r="Z6" s="16"/>
    </row>
    <row r="7" ht="13.5" customHeight="1">
      <c r="A7" s="16"/>
      <c r="B7" s="55" t="s">
        <v>21</v>
      </c>
      <c r="C7" s="56"/>
      <c r="D7" s="16"/>
      <c r="E7" s="28"/>
      <c r="F7" s="57"/>
      <c r="G7" s="58"/>
      <c r="H7" s="16" t="s">
        <v>22</v>
      </c>
      <c r="I7" s="47">
        <v>3.0</v>
      </c>
      <c r="J7" s="48">
        <f t="shared" si="2"/>
        <v>19500</v>
      </c>
      <c r="K7" s="48">
        <f t="shared" si="3"/>
        <v>4500</v>
      </c>
      <c r="L7" s="48">
        <f t="shared" si="4"/>
        <v>19965</v>
      </c>
      <c r="M7" s="48">
        <f t="shared" si="5"/>
        <v>4965</v>
      </c>
      <c r="N7" s="49">
        <f t="shared" si="1"/>
        <v>465</v>
      </c>
      <c r="O7" s="41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3.5" customHeight="1">
      <c r="A8" s="16"/>
      <c r="B8" s="16"/>
      <c r="C8" s="16"/>
      <c r="D8" s="16"/>
      <c r="E8" s="28"/>
      <c r="F8" s="16"/>
      <c r="G8" s="16"/>
      <c r="H8" s="16"/>
      <c r="I8" s="47">
        <v>4.0</v>
      </c>
      <c r="J8" s="48">
        <f t="shared" si="2"/>
        <v>21000</v>
      </c>
      <c r="K8" s="48">
        <f t="shared" si="3"/>
        <v>6000</v>
      </c>
      <c r="L8" s="48">
        <f t="shared" si="4"/>
        <v>21961.5</v>
      </c>
      <c r="M8" s="48">
        <f t="shared" si="5"/>
        <v>6961.5</v>
      </c>
      <c r="N8" s="49">
        <f t="shared" si="1"/>
        <v>961.5</v>
      </c>
      <c r="O8" s="41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3.5" customHeight="1">
      <c r="A9" s="16"/>
      <c r="B9" s="59"/>
      <c r="C9" s="60"/>
      <c r="D9" s="16"/>
      <c r="E9" s="28"/>
      <c r="F9" s="59"/>
      <c r="G9" s="60"/>
      <c r="H9" s="16"/>
      <c r="I9" s="47">
        <v>5.0</v>
      </c>
      <c r="J9" s="48">
        <f t="shared" si="2"/>
        <v>22500</v>
      </c>
      <c r="K9" s="48">
        <f t="shared" si="3"/>
        <v>7500</v>
      </c>
      <c r="L9" s="48">
        <f t="shared" si="4"/>
        <v>24157.65</v>
      </c>
      <c r="M9" s="48">
        <f t="shared" si="5"/>
        <v>9157.65</v>
      </c>
      <c r="N9" s="49">
        <f t="shared" si="1"/>
        <v>1657.65</v>
      </c>
      <c r="O9" s="41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3.5" customHeight="1">
      <c r="A10" s="16"/>
      <c r="B10" s="59"/>
      <c r="C10" s="60"/>
      <c r="D10" s="16"/>
      <c r="E10" s="28"/>
      <c r="F10" s="59"/>
      <c r="G10" s="60"/>
      <c r="H10" s="16"/>
      <c r="I10" s="47">
        <v>6.0</v>
      </c>
      <c r="J10" s="48">
        <f t="shared" si="2"/>
        <v>24000</v>
      </c>
      <c r="K10" s="48">
        <f t="shared" si="3"/>
        <v>9000</v>
      </c>
      <c r="L10" s="48">
        <f t="shared" si="4"/>
        <v>26573.415</v>
      </c>
      <c r="M10" s="48">
        <f t="shared" si="5"/>
        <v>11573.415</v>
      </c>
      <c r="N10" s="49">
        <f t="shared" si="1"/>
        <v>2573.415</v>
      </c>
      <c r="O10" s="41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3.5" customHeight="1">
      <c r="A11" s="16"/>
      <c r="B11" s="16"/>
      <c r="C11" s="16"/>
      <c r="D11" s="16"/>
      <c r="E11" s="28"/>
      <c r="F11" s="16"/>
      <c r="G11" s="16"/>
      <c r="H11" s="16"/>
      <c r="I11" s="47">
        <v>7.0</v>
      </c>
      <c r="J11" s="48">
        <f t="shared" si="2"/>
        <v>25500</v>
      </c>
      <c r="K11" s="48">
        <f t="shared" si="3"/>
        <v>10500</v>
      </c>
      <c r="L11" s="48">
        <f t="shared" si="4"/>
        <v>29230.7565</v>
      </c>
      <c r="M11" s="48">
        <f t="shared" si="5"/>
        <v>14230.7565</v>
      </c>
      <c r="N11" s="49">
        <f t="shared" si="1"/>
        <v>3730.7565</v>
      </c>
      <c r="O11" s="41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3.5" customHeight="1">
      <c r="A12" s="16"/>
      <c r="B12" s="16"/>
      <c r="C12" s="16"/>
      <c r="D12" s="16"/>
      <c r="E12" s="28"/>
      <c r="F12" s="16"/>
      <c r="G12" s="16"/>
      <c r="H12" s="16"/>
      <c r="I12" s="47">
        <v>8.0</v>
      </c>
      <c r="J12" s="48">
        <f t="shared" si="2"/>
        <v>27000</v>
      </c>
      <c r="K12" s="48">
        <f t="shared" si="3"/>
        <v>12000</v>
      </c>
      <c r="L12" s="48">
        <f t="shared" si="4"/>
        <v>32153.83215</v>
      </c>
      <c r="M12" s="48">
        <f t="shared" si="5"/>
        <v>17153.83215</v>
      </c>
      <c r="N12" s="49">
        <f t="shared" si="1"/>
        <v>5153.83215</v>
      </c>
      <c r="O12" s="41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3.5" customHeight="1">
      <c r="A13" s="16"/>
      <c r="B13" s="16"/>
      <c r="C13" s="16"/>
      <c r="D13" s="16"/>
      <c r="E13" s="28"/>
      <c r="F13" s="16"/>
      <c r="G13" s="61"/>
      <c r="H13" s="16"/>
      <c r="I13" s="47">
        <v>9.0</v>
      </c>
      <c r="J13" s="48">
        <f t="shared" si="2"/>
        <v>28500</v>
      </c>
      <c r="K13" s="48">
        <f t="shared" si="3"/>
        <v>13500</v>
      </c>
      <c r="L13" s="48">
        <f t="shared" si="4"/>
        <v>35369.21537</v>
      </c>
      <c r="M13" s="48">
        <f t="shared" si="5"/>
        <v>20369.21537</v>
      </c>
      <c r="N13" s="49">
        <f t="shared" si="1"/>
        <v>6869.215365</v>
      </c>
      <c r="O13" s="41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3.5" customHeight="1">
      <c r="A14" s="62"/>
      <c r="B14" s="16"/>
      <c r="C14" s="16"/>
      <c r="D14" s="63"/>
      <c r="E14" s="64"/>
      <c r="F14" s="16"/>
      <c r="G14" s="16"/>
      <c r="H14" s="16"/>
      <c r="I14" s="47">
        <v>10.0</v>
      </c>
      <c r="J14" s="48">
        <f t="shared" si="2"/>
        <v>30000</v>
      </c>
      <c r="K14" s="48">
        <f t="shared" si="3"/>
        <v>15000</v>
      </c>
      <c r="L14" s="48">
        <f t="shared" si="4"/>
        <v>38906.1369</v>
      </c>
      <c r="M14" s="48">
        <f t="shared" si="5"/>
        <v>23906.1369</v>
      </c>
      <c r="N14" s="49">
        <f t="shared" si="1"/>
        <v>8906.136902</v>
      </c>
      <c r="O14" s="41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3.5" customHeight="1">
      <c r="A15" s="62"/>
      <c r="B15" s="16"/>
      <c r="C15" s="16"/>
      <c r="D15" s="63"/>
      <c r="E15" s="64"/>
      <c r="F15" s="16"/>
      <c r="G15" s="16"/>
      <c r="H15" s="16"/>
      <c r="I15" s="47">
        <v>11.0</v>
      </c>
      <c r="J15" s="48">
        <f t="shared" si="2"/>
        <v>31500</v>
      </c>
      <c r="K15" s="48">
        <f t="shared" si="3"/>
        <v>16500</v>
      </c>
      <c r="L15" s="48">
        <f t="shared" si="4"/>
        <v>42796.75059</v>
      </c>
      <c r="M15" s="48">
        <f t="shared" si="5"/>
        <v>27796.75059</v>
      </c>
      <c r="N15" s="49">
        <f t="shared" si="1"/>
        <v>11296.75059</v>
      </c>
      <c r="O15" s="41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3.5" customHeight="1">
      <c r="A16" s="65"/>
      <c r="B16" s="16"/>
      <c r="C16" s="66"/>
      <c r="D16" s="67"/>
      <c r="E16" s="68"/>
      <c r="F16" s="16"/>
      <c r="G16" s="16"/>
      <c r="H16" s="16"/>
      <c r="I16" s="47">
        <v>12.0</v>
      </c>
      <c r="J16" s="48">
        <f t="shared" si="2"/>
        <v>33000</v>
      </c>
      <c r="K16" s="48">
        <f t="shared" si="3"/>
        <v>18000</v>
      </c>
      <c r="L16" s="48">
        <f t="shared" si="4"/>
        <v>47076.42565</v>
      </c>
      <c r="M16" s="48">
        <f t="shared" si="5"/>
        <v>32076.42565</v>
      </c>
      <c r="N16" s="49">
        <f t="shared" si="1"/>
        <v>14076.42565</v>
      </c>
      <c r="O16" s="41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3.5" customHeight="1">
      <c r="A17" s="65"/>
      <c r="B17" s="69"/>
      <c r="C17" s="66"/>
      <c r="D17" s="67"/>
      <c r="E17" s="68"/>
      <c r="F17" s="16"/>
      <c r="G17" s="16"/>
      <c r="H17" s="16"/>
      <c r="I17" s="47">
        <v>13.0</v>
      </c>
      <c r="J17" s="48">
        <f t="shared" si="2"/>
        <v>34500</v>
      </c>
      <c r="K17" s="48">
        <f t="shared" si="3"/>
        <v>19500</v>
      </c>
      <c r="L17" s="48">
        <f t="shared" si="4"/>
        <v>51784.06822</v>
      </c>
      <c r="M17" s="48">
        <f t="shared" si="5"/>
        <v>36784.06822</v>
      </c>
      <c r="N17" s="49">
        <f t="shared" si="1"/>
        <v>17284.06822</v>
      </c>
      <c r="O17" s="41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3.5" customHeight="1">
      <c r="A18" s="16"/>
      <c r="B18" s="16"/>
      <c r="C18" s="16"/>
      <c r="D18" s="67"/>
      <c r="E18" s="68"/>
      <c r="F18" s="16"/>
      <c r="G18" s="16"/>
      <c r="H18" s="16"/>
      <c r="I18" s="47">
        <v>14.0</v>
      </c>
      <c r="J18" s="48">
        <f t="shared" si="2"/>
        <v>36000</v>
      </c>
      <c r="K18" s="48">
        <f t="shared" si="3"/>
        <v>21000</v>
      </c>
      <c r="L18" s="48">
        <f t="shared" si="4"/>
        <v>56962.47504</v>
      </c>
      <c r="M18" s="48">
        <f t="shared" si="5"/>
        <v>41962.47504</v>
      </c>
      <c r="N18" s="49">
        <f t="shared" si="1"/>
        <v>20962.47504</v>
      </c>
      <c r="O18" s="41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3.5" customHeight="1">
      <c r="A19" s="16"/>
      <c r="B19" s="16"/>
      <c r="C19" s="16"/>
      <c r="D19" s="16"/>
      <c r="E19" s="28"/>
      <c r="F19" s="16"/>
      <c r="G19" s="61"/>
      <c r="H19" s="16"/>
      <c r="I19" s="47">
        <v>15.0</v>
      </c>
      <c r="J19" s="48">
        <f t="shared" si="2"/>
        <v>37500</v>
      </c>
      <c r="K19" s="48">
        <f t="shared" si="3"/>
        <v>22500</v>
      </c>
      <c r="L19" s="48">
        <f t="shared" si="4"/>
        <v>62658.72254</v>
      </c>
      <c r="M19" s="48">
        <f t="shared" si="5"/>
        <v>47658.72254</v>
      </c>
      <c r="N19" s="49">
        <f t="shared" si="1"/>
        <v>25158.72254</v>
      </c>
      <c r="O19" s="41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3.5" customHeight="1">
      <c r="A20" s="16"/>
      <c r="B20" s="16"/>
      <c r="C20" s="16"/>
      <c r="D20" s="16"/>
      <c r="E20" s="28"/>
      <c r="F20" s="16"/>
      <c r="G20" s="61"/>
      <c r="H20" s="16"/>
      <c r="I20" s="47">
        <v>16.0</v>
      </c>
      <c r="J20" s="48" t="str">
        <f t="shared" si="2"/>
        <v/>
      </c>
      <c r="K20" s="48" t="str">
        <f t="shared" si="3"/>
        <v/>
      </c>
      <c r="L20" s="48" t="str">
        <f t="shared" si="4"/>
        <v/>
      </c>
      <c r="M20" s="48" t="str">
        <f t="shared" si="5"/>
        <v/>
      </c>
      <c r="N20" s="49" t="str">
        <f t="shared" si="1"/>
        <v/>
      </c>
      <c r="O20" s="41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3.5" customHeight="1">
      <c r="A21" s="16"/>
      <c r="B21" s="16"/>
      <c r="C21" s="16"/>
      <c r="D21" s="16"/>
      <c r="E21" s="28"/>
      <c r="F21" s="16"/>
      <c r="G21" s="61"/>
      <c r="H21" s="16"/>
      <c r="I21" s="47">
        <v>17.0</v>
      </c>
      <c r="J21" s="48" t="str">
        <f t="shared" si="2"/>
        <v/>
      </c>
      <c r="K21" s="48" t="str">
        <f t="shared" si="3"/>
        <v/>
      </c>
      <c r="L21" s="48" t="str">
        <f t="shared" si="4"/>
        <v/>
      </c>
      <c r="M21" s="48" t="str">
        <f t="shared" si="5"/>
        <v/>
      </c>
      <c r="N21" s="49" t="str">
        <f t="shared" si="1"/>
        <v/>
      </c>
      <c r="O21" s="41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3.5" customHeight="1">
      <c r="A22" s="16"/>
      <c r="B22" s="16"/>
      <c r="C22" s="16"/>
      <c r="D22" s="16"/>
      <c r="E22" s="28"/>
      <c r="F22" s="16"/>
      <c r="G22" s="61"/>
      <c r="H22" s="16"/>
      <c r="I22" s="47">
        <v>18.0</v>
      </c>
      <c r="J22" s="48" t="str">
        <f t="shared" si="2"/>
        <v/>
      </c>
      <c r="K22" s="48" t="str">
        <f t="shared" si="3"/>
        <v/>
      </c>
      <c r="L22" s="48" t="str">
        <f t="shared" si="4"/>
        <v/>
      </c>
      <c r="M22" s="48" t="str">
        <f t="shared" si="5"/>
        <v/>
      </c>
      <c r="N22" s="49" t="str">
        <f t="shared" si="1"/>
        <v/>
      </c>
      <c r="O22" s="41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3.5" customHeight="1">
      <c r="A23" s="16"/>
      <c r="B23" s="16"/>
      <c r="C23" s="16"/>
      <c r="D23" s="16"/>
      <c r="E23" s="28"/>
      <c r="F23" s="16"/>
      <c r="G23" s="61"/>
      <c r="H23" s="16"/>
      <c r="I23" s="47">
        <v>19.0</v>
      </c>
      <c r="J23" s="48" t="str">
        <f t="shared" si="2"/>
        <v/>
      </c>
      <c r="K23" s="48" t="str">
        <f t="shared" si="3"/>
        <v/>
      </c>
      <c r="L23" s="48" t="str">
        <f t="shared" si="4"/>
        <v/>
      </c>
      <c r="M23" s="48" t="str">
        <f t="shared" si="5"/>
        <v/>
      </c>
      <c r="N23" s="49" t="str">
        <f t="shared" si="1"/>
        <v/>
      </c>
      <c r="O23" s="41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3.5" customHeight="1">
      <c r="A24" s="16"/>
      <c r="B24" s="16"/>
      <c r="C24" s="16"/>
      <c r="D24" s="16"/>
      <c r="E24" s="28"/>
      <c r="F24" s="16"/>
      <c r="G24" s="61"/>
      <c r="H24" s="16"/>
      <c r="I24" s="47">
        <v>20.0</v>
      </c>
      <c r="J24" s="48" t="str">
        <f t="shared" si="2"/>
        <v/>
      </c>
      <c r="K24" s="48" t="str">
        <f t="shared" si="3"/>
        <v/>
      </c>
      <c r="L24" s="48" t="str">
        <f t="shared" si="4"/>
        <v/>
      </c>
      <c r="M24" s="48" t="str">
        <f t="shared" si="5"/>
        <v/>
      </c>
      <c r="N24" s="49" t="str">
        <f t="shared" si="1"/>
        <v/>
      </c>
      <c r="O24" s="41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3.5" customHeight="1">
      <c r="A25" s="16"/>
      <c r="B25" s="16"/>
      <c r="C25" s="16"/>
      <c r="D25" s="16"/>
      <c r="E25" s="28"/>
      <c r="F25" s="16"/>
      <c r="G25" s="61"/>
      <c r="H25" s="16"/>
      <c r="I25" s="47">
        <v>21.0</v>
      </c>
      <c r="J25" s="48" t="str">
        <f t="shared" si="2"/>
        <v/>
      </c>
      <c r="K25" s="48" t="str">
        <f t="shared" si="3"/>
        <v/>
      </c>
      <c r="L25" s="48" t="str">
        <f t="shared" si="4"/>
        <v/>
      </c>
      <c r="M25" s="48" t="str">
        <f t="shared" si="5"/>
        <v/>
      </c>
      <c r="N25" s="49" t="str">
        <f t="shared" si="1"/>
        <v/>
      </c>
      <c r="O25" s="41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3.5" customHeight="1">
      <c r="A26" s="16"/>
      <c r="B26" s="16"/>
      <c r="C26" s="16"/>
      <c r="D26" s="16"/>
      <c r="E26" s="28"/>
      <c r="F26" s="16"/>
      <c r="G26" s="61"/>
      <c r="H26" s="16"/>
      <c r="I26" s="47">
        <v>22.0</v>
      </c>
      <c r="J26" s="48" t="str">
        <f t="shared" si="2"/>
        <v/>
      </c>
      <c r="K26" s="48" t="str">
        <f t="shared" si="3"/>
        <v/>
      </c>
      <c r="L26" s="48" t="str">
        <f t="shared" si="4"/>
        <v/>
      </c>
      <c r="M26" s="48" t="str">
        <f t="shared" si="5"/>
        <v/>
      </c>
      <c r="N26" s="49" t="str">
        <f t="shared" si="1"/>
        <v/>
      </c>
      <c r="O26" s="41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3.5" customHeight="1">
      <c r="A27" s="16"/>
      <c r="B27" s="16"/>
      <c r="C27" s="16"/>
      <c r="D27" s="16"/>
      <c r="E27" s="28"/>
      <c r="F27" s="16"/>
      <c r="G27" s="16"/>
      <c r="H27" s="16"/>
      <c r="I27" s="47">
        <v>23.0</v>
      </c>
      <c r="J27" s="48" t="str">
        <f t="shared" si="2"/>
        <v/>
      </c>
      <c r="K27" s="48" t="str">
        <f t="shared" si="3"/>
        <v/>
      </c>
      <c r="L27" s="48" t="str">
        <f t="shared" si="4"/>
        <v/>
      </c>
      <c r="M27" s="48" t="str">
        <f t="shared" si="5"/>
        <v/>
      </c>
      <c r="N27" s="49" t="str">
        <f t="shared" si="1"/>
        <v/>
      </c>
      <c r="O27" s="41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3.5" customHeight="1">
      <c r="A28" s="16"/>
      <c r="B28" s="16"/>
      <c r="C28" s="16"/>
      <c r="D28" s="16"/>
      <c r="E28" s="28"/>
      <c r="F28" s="16"/>
      <c r="G28" s="16"/>
      <c r="H28" s="16"/>
      <c r="I28" s="47">
        <v>24.0</v>
      </c>
      <c r="J28" s="48" t="str">
        <f t="shared" si="2"/>
        <v/>
      </c>
      <c r="K28" s="48" t="str">
        <f t="shared" si="3"/>
        <v/>
      </c>
      <c r="L28" s="48" t="str">
        <f t="shared" si="4"/>
        <v/>
      </c>
      <c r="M28" s="48" t="str">
        <f t="shared" si="5"/>
        <v/>
      </c>
      <c r="N28" s="49" t="str">
        <f t="shared" si="1"/>
        <v/>
      </c>
      <c r="O28" s="41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3.5" customHeight="1">
      <c r="A29" s="16"/>
      <c r="B29" s="16"/>
      <c r="C29" s="16"/>
      <c r="D29" s="16"/>
      <c r="E29" s="28"/>
      <c r="F29" s="16"/>
      <c r="G29" s="16"/>
      <c r="H29" s="16"/>
      <c r="I29" s="47">
        <v>25.0</v>
      </c>
      <c r="J29" s="48" t="str">
        <f t="shared" si="2"/>
        <v/>
      </c>
      <c r="K29" s="48" t="str">
        <f t="shared" si="3"/>
        <v/>
      </c>
      <c r="L29" s="48" t="str">
        <f t="shared" si="4"/>
        <v/>
      </c>
      <c r="M29" s="48" t="str">
        <f t="shared" si="5"/>
        <v/>
      </c>
      <c r="N29" s="49" t="str">
        <f t="shared" si="1"/>
        <v/>
      </c>
      <c r="O29" s="41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3.5" customHeight="1">
      <c r="A30" s="16"/>
      <c r="B30" s="16"/>
      <c r="C30" s="16"/>
      <c r="D30" s="16"/>
      <c r="E30" s="28"/>
      <c r="F30" s="16"/>
      <c r="G30" s="16"/>
      <c r="H30" s="16"/>
      <c r="I30" s="47">
        <v>26.0</v>
      </c>
      <c r="J30" s="48" t="str">
        <f t="shared" si="2"/>
        <v/>
      </c>
      <c r="K30" s="48" t="str">
        <f t="shared" si="3"/>
        <v/>
      </c>
      <c r="L30" s="48" t="str">
        <f t="shared" si="4"/>
        <v/>
      </c>
      <c r="M30" s="48" t="str">
        <f t="shared" si="5"/>
        <v/>
      </c>
      <c r="N30" s="49" t="str">
        <f t="shared" si="1"/>
        <v/>
      </c>
      <c r="O30" s="41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3.5" customHeight="1">
      <c r="A31" s="16"/>
      <c r="B31" s="16"/>
      <c r="C31" s="16"/>
      <c r="D31" s="16"/>
      <c r="E31" s="28"/>
      <c r="F31" s="16"/>
      <c r="G31" s="16"/>
      <c r="H31" s="16"/>
      <c r="I31" s="47">
        <v>27.0</v>
      </c>
      <c r="J31" s="48" t="str">
        <f t="shared" si="2"/>
        <v/>
      </c>
      <c r="K31" s="48" t="str">
        <f t="shared" si="3"/>
        <v/>
      </c>
      <c r="L31" s="48" t="str">
        <f t="shared" si="4"/>
        <v/>
      </c>
      <c r="M31" s="48" t="str">
        <f t="shared" si="5"/>
        <v/>
      </c>
      <c r="N31" s="49" t="str">
        <f t="shared" si="1"/>
        <v/>
      </c>
      <c r="O31" s="41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3.5" customHeight="1">
      <c r="A32" s="16"/>
      <c r="B32" s="16"/>
      <c r="C32" s="16"/>
      <c r="D32" s="16"/>
      <c r="E32" s="28"/>
      <c r="F32" s="16"/>
      <c r="G32" s="16"/>
      <c r="H32" s="16"/>
      <c r="I32" s="47">
        <v>28.0</v>
      </c>
      <c r="J32" s="48" t="str">
        <f t="shared" si="2"/>
        <v/>
      </c>
      <c r="K32" s="48" t="str">
        <f t="shared" si="3"/>
        <v/>
      </c>
      <c r="L32" s="48" t="str">
        <f t="shared" si="4"/>
        <v/>
      </c>
      <c r="M32" s="48" t="str">
        <f t="shared" si="5"/>
        <v/>
      </c>
      <c r="N32" s="49" t="str">
        <f t="shared" si="1"/>
        <v/>
      </c>
      <c r="O32" s="41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3.5" customHeight="1">
      <c r="A33" s="16"/>
      <c r="B33" s="16"/>
      <c r="C33" s="16"/>
      <c r="D33" s="16"/>
      <c r="E33" s="28"/>
      <c r="F33" s="16"/>
      <c r="G33" s="16"/>
      <c r="H33" s="16"/>
      <c r="I33" s="47">
        <v>29.0</v>
      </c>
      <c r="J33" s="48" t="str">
        <f t="shared" si="2"/>
        <v/>
      </c>
      <c r="K33" s="48" t="str">
        <f t="shared" si="3"/>
        <v/>
      </c>
      <c r="L33" s="48" t="str">
        <f t="shared" si="4"/>
        <v/>
      </c>
      <c r="M33" s="48" t="str">
        <f t="shared" si="5"/>
        <v/>
      </c>
      <c r="N33" s="49" t="str">
        <f t="shared" si="1"/>
        <v/>
      </c>
      <c r="O33" s="41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3.5" customHeight="1">
      <c r="A34" s="16"/>
      <c r="B34" s="16"/>
      <c r="C34" s="16"/>
      <c r="D34" s="16"/>
      <c r="E34" s="28"/>
      <c r="F34" s="16"/>
      <c r="G34" s="16"/>
      <c r="H34" s="16"/>
      <c r="I34" s="47">
        <v>30.0</v>
      </c>
      <c r="J34" s="48" t="str">
        <f t="shared" si="2"/>
        <v/>
      </c>
      <c r="K34" s="48" t="str">
        <f t="shared" si="3"/>
        <v/>
      </c>
      <c r="L34" s="48" t="str">
        <f t="shared" si="4"/>
        <v/>
      </c>
      <c r="M34" s="48" t="str">
        <f t="shared" si="5"/>
        <v/>
      </c>
      <c r="N34" s="49" t="str">
        <f t="shared" si="1"/>
        <v/>
      </c>
      <c r="O34" s="41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3.5" customHeight="1">
      <c r="A35" s="16"/>
      <c r="B35" s="16"/>
      <c r="C35" s="16"/>
      <c r="D35" s="16"/>
      <c r="E35" s="28"/>
      <c r="F35" s="16"/>
      <c r="G35" s="16"/>
      <c r="H35" s="16"/>
      <c r="I35" s="47">
        <v>31.0</v>
      </c>
      <c r="J35" s="48" t="str">
        <f t="shared" si="2"/>
        <v/>
      </c>
      <c r="K35" s="48" t="str">
        <f t="shared" si="3"/>
        <v/>
      </c>
      <c r="L35" s="48" t="str">
        <f t="shared" si="4"/>
        <v/>
      </c>
      <c r="M35" s="48" t="str">
        <f t="shared" si="5"/>
        <v/>
      </c>
      <c r="N35" s="49" t="str">
        <f t="shared" si="1"/>
        <v/>
      </c>
      <c r="O35" s="41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3.5" customHeight="1">
      <c r="A36" s="16"/>
      <c r="B36" s="16"/>
      <c r="C36" s="16"/>
      <c r="D36" s="16"/>
      <c r="E36" s="28"/>
      <c r="F36" s="16"/>
      <c r="G36" s="16"/>
      <c r="H36" s="16"/>
      <c r="I36" s="47">
        <v>32.0</v>
      </c>
      <c r="J36" s="48" t="str">
        <f t="shared" si="2"/>
        <v/>
      </c>
      <c r="K36" s="48" t="str">
        <f t="shared" si="3"/>
        <v/>
      </c>
      <c r="L36" s="48" t="str">
        <f t="shared" si="4"/>
        <v/>
      </c>
      <c r="M36" s="48" t="str">
        <f t="shared" si="5"/>
        <v/>
      </c>
      <c r="N36" s="49" t="str">
        <f t="shared" si="1"/>
        <v/>
      </c>
      <c r="O36" s="41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3.5" customHeight="1">
      <c r="A37" s="16"/>
      <c r="B37" s="16"/>
      <c r="C37" s="16"/>
      <c r="D37" s="16"/>
      <c r="E37" s="28"/>
      <c r="F37" s="16"/>
      <c r="G37" s="16"/>
      <c r="H37" s="16"/>
      <c r="I37" s="47">
        <v>33.0</v>
      </c>
      <c r="J37" s="48" t="str">
        <f t="shared" si="2"/>
        <v/>
      </c>
      <c r="K37" s="48" t="str">
        <f t="shared" si="3"/>
        <v/>
      </c>
      <c r="L37" s="48" t="str">
        <f t="shared" si="4"/>
        <v/>
      </c>
      <c r="M37" s="48" t="str">
        <f t="shared" si="5"/>
        <v/>
      </c>
      <c r="N37" s="49" t="str">
        <f t="shared" si="1"/>
        <v/>
      </c>
      <c r="O37" s="41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3.5" customHeight="1">
      <c r="A38" s="16"/>
      <c r="B38" s="16"/>
      <c r="C38" s="16"/>
      <c r="D38" s="16"/>
      <c r="E38" s="28"/>
      <c r="F38" s="16"/>
      <c r="G38" s="16"/>
      <c r="H38" s="16"/>
      <c r="I38" s="47">
        <v>34.0</v>
      </c>
      <c r="J38" s="48" t="str">
        <f t="shared" si="2"/>
        <v/>
      </c>
      <c r="K38" s="48" t="str">
        <f t="shared" si="3"/>
        <v/>
      </c>
      <c r="L38" s="48" t="str">
        <f t="shared" si="4"/>
        <v/>
      </c>
      <c r="M38" s="48" t="str">
        <f t="shared" si="5"/>
        <v/>
      </c>
      <c r="N38" s="49" t="str">
        <f t="shared" si="1"/>
        <v/>
      </c>
      <c r="O38" s="41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3.5" customHeight="1">
      <c r="A39" s="16"/>
      <c r="B39" s="16"/>
      <c r="C39" s="16"/>
      <c r="D39" s="16"/>
      <c r="E39" s="28"/>
      <c r="F39" s="16"/>
      <c r="G39" s="16"/>
      <c r="H39" s="16"/>
      <c r="I39" s="47">
        <v>35.0</v>
      </c>
      <c r="J39" s="48" t="str">
        <f t="shared" si="2"/>
        <v/>
      </c>
      <c r="K39" s="48" t="str">
        <f t="shared" si="3"/>
        <v/>
      </c>
      <c r="L39" s="48" t="str">
        <f t="shared" si="4"/>
        <v/>
      </c>
      <c r="M39" s="48" t="str">
        <f t="shared" si="5"/>
        <v/>
      </c>
      <c r="N39" s="49" t="str">
        <f t="shared" si="1"/>
        <v/>
      </c>
      <c r="O39" s="41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3.5" customHeight="1">
      <c r="A40" s="16"/>
      <c r="B40" s="16"/>
      <c r="C40" s="16"/>
      <c r="D40" s="16"/>
      <c r="E40" s="28"/>
      <c r="F40" s="16"/>
      <c r="G40" s="16"/>
      <c r="H40" s="16"/>
      <c r="I40" s="47">
        <v>36.0</v>
      </c>
      <c r="J40" s="48" t="str">
        <f t="shared" si="2"/>
        <v/>
      </c>
      <c r="K40" s="48" t="str">
        <f t="shared" si="3"/>
        <v/>
      </c>
      <c r="L40" s="48" t="str">
        <f t="shared" si="4"/>
        <v/>
      </c>
      <c r="M40" s="48" t="str">
        <f t="shared" si="5"/>
        <v/>
      </c>
      <c r="N40" s="49" t="str">
        <f t="shared" si="1"/>
        <v/>
      </c>
      <c r="O40" s="41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3.5" customHeight="1">
      <c r="A41" s="16"/>
      <c r="B41" s="16"/>
      <c r="C41" s="16"/>
      <c r="D41" s="16"/>
      <c r="E41" s="28"/>
      <c r="F41" s="16"/>
      <c r="G41" s="16"/>
      <c r="H41" s="16"/>
      <c r="I41" s="47">
        <v>37.0</v>
      </c>
      <c r="J41" s="48" t="str">
        <f t="shared" si="2"/>
        <v/>
      </c>
      <c r="K41" s="48" t="str">
        <f t="shared" si="3"/>
        <v/>
      </c>
      <c r="L41" s="48" t="str">
        <f t="shared" si="4"/>
        <v/>
      </c>
      <c r="M41" s="48" t="str">
        <f t="shared" si="5"/>
        <v/>
      </c>
      <c r="N41" s="49" t="str">
        <f t="shared" si="1"/>
        <v/>
      </c>
      <c r="O41" s="41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3.5" customHeight="1">
      <c r="A42" s="16"/>
      <c r="B42" s="16"/>
      <c r="C42" s="16"/>
      <c r="D42" s="16"/>
      <c r="E42" s="28"/>
      <c r="F42" s="16"/>
      <c r="G42" s="16"/>
      <c r="H42" s="16"/>
      <c r="I42" s="47">
        <v>38.0</v>
      </c>
      <c r="J42" s="48" t="str">
        <f t="shared" si="2"/>
        <v/>
      </c>
      <c r="K42" s="48" t="str">
        <f t="shared" si="3"/>
        <v/>
      </c>
      <c r="L42" s="48" t="str">
        <f t="shared" si="4"/>
        <v/>
      </c>
      <c r="M42" s="48" t="str">
        <f t="shared" si="5"/>
        <v/>
      </c>
      <c r="N42" s="49" t="str">
        <f t="shared" si="1"/>
        <v/>
      </c>
      <c r="O42" s="41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3.5" customHeight="1">
      <c r="A43" s="16"/>
      <c r="B43" s="16"/>
      <c r="C43" s="16"/>
      <c r="D43" s="16"/>
      <c r="E43" s="28"/>
      <c r="F43" s="16"/>
      <c r="G43" s="16"/>
      <c r="H43" s="16"/>
      <c r="I43" s="47">
        <v>39.0</v>
      </c>
      <c r="J43" s="48" t="str">
        <f t="shared" si="2"/>
        <v/>
      </c>
      <c r="K43" s="48" t="str">
        <f t="shared" si="3"/>
        <v/>
      </c>
      <c r="L43" s="48" t="str">
        <f t="shared" si="4"/>
        <v/>
      </c>
      <c r="M43" s="48" t="str">
        <f t="shared" si="5"/>
        <v/>
      </c>
      <c r="N43" s="49" t="str">
        <f t="shared" si="1"/>
        <v/>
      </c>
      <c r="O43" s="41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3.5" customHeight="1">
      <c r="A44" s="16"/>
      <c r="B44" s="16"/>
      <c r="C44" s="16"/>
      <c r="D44" s="16"/>
      <c r="E44" s="28"/>
      <c r="F44" s="16"/>
      <c r="G44" s="16"/>
      <c r="H44" s="16"/>
      <c r="I44" s="47">
        <v>40.0</v>
      </c>
      <c r="J44" s="48" t="str">
        <f t="shared" si="2"/>
        <v/>
      </c>
      <c r="K44" s="48" t="str">
        <f t="shared" si="3"/>
        <v/>
      </c>
      <c r="L44" s="48" t="str">
        <f t="shared" si="4"/>
        <v/>
      </c>
      <c r="M44" s="48" t="str">
        <f t="shared" si="5"/>
        <v/>
      </c>
      <c r="N44" s="49" t="str">
        <f t="shared" si="1"/>
        <v/>
      </c>
      <c r="O44" s="41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3.5" customHeight="1">
      <c r="A45" s="16"/>
      <c r="B45" s="16"/>
      <c r="C45" s="16"/>
      <c r="D45" s="16"/>
      <c r="E45" s="28"/>
      <c r="F45" s="16"/>
      <c r="G45" s="16"/>
      <c r="H45" s="16"/>
      <c r="I45" s="47">
        <v>41.0</v>
      </c>
      <c r="J45" s="48" t="str">
        <f t="shared" si="2"/>
        <v/>
      </c>
      <c r="K45" s="48" t="str">
        <f t="shared" si="3"/>
        <v/>
      </c>
      <c r="L45" s="48" t="str">
        <f t="shared" si="4"/>
        <v/>
      </c>
      <c r="M45" s="48" t="str">
        <f t="shared" si="5"/>
        <v/>
      </c>
      <c r="N45" s="49" t="str">
        <f t="shared" si="1"/>
        <v/>
      </c>
      <c r="O45" s="41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3.5" customHeight="1">
      <c r="A46" s="16"/>
      <c r="B46" s="16"/>
      <c r="C46" s="16"/>
      <c r="D46" s="16"/>
      <c r="E46" s="28"/>
      <c r="F46" s="16"/>
      <c r="G46" s="16"/>
      <c r="H46" s="16"/>
      <c r="I46" s="47">
        <v>42.0</v>
      </c>
      <c r="J46" s="48" t="str">
        <f t="shared" si="2"/>
        <v/>
      </c>
      <c r="K46" s="48" t="str">
        <f t="shared" si="3"/>
        <v/>
      </c>
      <c r="L46" s="48" t="str">
        <f t="shared" si="4"/>
        <v/>
      </c>
      <c r="M46" s="48" t="str">
        <f t="shared" si="5"/>
        <v/>
      </c>
      <c r="N46" s="49" t="str">
        <f t="shared" si="1"/>
        <v/>
      </c>
      <c r="O46" s="41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3.5" customHeight="1">
      <c r="A47" s="16"/>
      <c r="B47" s="16"/>
      <c r="C47" s="16"/>
      <c r="D47" s="16"/>
      <c r="E47" s="28"/>
      <c r="F47" s="16"/>
      <c r="G47" s="16"/>
      <c r="H47" s="16"/>
      <c r="I47" s="47">
        <v>43.0</v>
      </c>
      <c r="J47" s="48" t="str">
        <f t="shared" si="2"/>
        <v/>
      </c>
      <c r="K47" s="48" t="str">
        <f t="shared" si="3"/>
        <v/>
      </c>
      <c r="L47" s="48" t="str">
        <f t="shared" si="4"/>
        <v/>
      </c>
      <c r="M47" s="48" t="str">
        <f t="shared" si="5"/>
        <v/>
      </c>
      <c r="N47" s="49" t="str">
        <f t="shared" si="1"/>
        <v/>
      </c>
      <c r="O47" s="41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3.5" customHeight="1">
      <c r="A48" s="16"/>
      <c r="B48" s="16"/>
      <c r="C48" s="16"/>
      <c r="D48" s="16"/>
      <c r="E48" s="28"/>
      <c r="F48" s="16"/>
      <c r="G48" s="16"/>
      <c r="H48" s="16"/>
      <c r="I48" s="47">
        <v>44.0</v>
      </c>
      <c r="J48" s="48" t="str">
        <f t="shared" si="2"/>
        <v/>
      </c>
      <c r="K48" s="48" t="str">
        <f t="shared" si="3"/>
        <v/>
      </c>
      <c r="L48" s="48" t="str">
        <f t="shared" si="4"/>
        <v/>
      </c>
      <c r="M48" s="48" t="str">
        <f t="shared" si="5"/>
        <v/>
      </c>
      <c r="N48" s="49" t="str">
        <f t="shared" si="1"/>
        <v/>
      </c>
      <c r="O48" s="41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3.5" customHeight="1">
      <c r="A49" s="16"/>
      <c r="B49" s="16"/>
      <c r="C49" s="16"/>
      <c r="D49" s="16"/>
      <c r="E49" s="28"/>
      <c r="F49" s="16"/>
      <c r="G49" s="16"/>
      <c r="H49" s="16"/>
      <c r="I49" s="47">
        <v>45.0</v>
      </c>
      <c r="J49" s="48" t="str">
        <f t="shared" si="2"/>
        <v/>
      </c>
      <c r="K49" s="48" t="str">
        <f t="shared" si="3"/>
        <v/>
      </c>
      <c r="L49" s="48" t="str">
        <f t="shared" si="4"/>
        <v/>
      </c>
      <c r="M49" s="48" t="str">
        <f t="shared" si="5"/>
        <v/>
      </c>
      <c r="N49" s="49" t="str">
        <f t="shared" si="1"/>
        <v/>
      </c>
      <c r="O49" s="41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3.5" customHeight="1">
      <c r="A50" s="16"/>
      <c r="B50" s="16"/>
      <c r="C50" s="16"/>
      <c r="D50" s="16"/>
      <c r="E50" s="28"/>
      <c r="F50" s="16"/>
      <c r="G50" s="16"/>
      <c r="H50" s="16"/>
      <c r="I50" s="47">
        <v>46.0</v>
      </c>
      <c r="J50" s="48" t="str">
        <f t="shared" si="2"/>
        <v/>
      </c>
      <c r="K50" s="48" t="str">
        <f t="shared" si="3"/>
        <v/>
      </c>
      <c r="L50" s="48" t="str">
        <f t="shared" si="4"/>
        <v/>
      </c>
      <c r="M50" s="48" t="str">
        <f t="shared" si="5"/>
        <v/>
      </c>
      <c r="N50" s="49" t="str">
        <f t="shared" si="1"/>
        <v/>
      </c>
      <c r="O50" s="41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3.5" customHeight="1">
      <c r="A51" s="16"/>
      <c r="B51" s="16"/>
      <c r="C51" s="16"/>
      <c r="D51" s="16"/>
      <c r="E51" s="28"/>
      <c r="F51" s="16"/>
      <c r="G51" s="16"/>
      <c r="H51" s="16"/>
      <c r="I51" s="47">
        <v>47.0</v>
      </c>
      <c r="J51" s="48" t="str">
        <f t="shared" si="2"/>
        <v/>
      </c>
      <c r="K51" s="48" t="str">
        <f t="shared" si="3"/>
        <v/>
      </c>
      <c r="L51" s="48" t="str">
        <f t="shared" si="4"/>
        <v/>
      </c>
      <c r="M51" s="48" t="str">
        <f t="shared" si="5"/>
        <v/>
      </c>
      <c r="N51" s="49" t="str">
        <f t="shared" si="1"/>
        <v/>
      </c>
      <c r="O51" s="41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3.5" customHeight="1">
      <c r="A52" s="16"/>
      <c r="B52" s="16"/>
      <c r="C52" s="16"/>
      <c r="D52" s="16"/>
      <c r="E52" s="28"/>
      <c r="F52" s="16"/>
      <c r="G52" s="16"/>
      <c r="H52" s="16"/>
      <c r="I52" s="47">
        <v>48.0</v>
      </c>
      <c r="J52" s="48" t="str">
        <f t="shared" si="2"/>
        <v/>
      </c>
      <c r="K52" s="48" t="str">
        <f t="shared" si="3"/>
        <v/>
      </c>
      <c r="L52" s="48" t="str">
        <f t="shared" si="4"/>
        <v/>
      </c>
      <c r="M52" s="48" t="str">
        <f t="shared" si="5"/>
        <v/>
      </c>
      <c r="N52" s="49" t="str">
        <f t="shared" si="1"/>
        <v/>
      </c>
      <c r="O52" s="41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3.5" customHeight="1">
      <c r="A53" s="16"/>
      <c r="B53" s="16"/>
      <c r="C53" s="16"/>
      <c r="D53" s="16"/>
      <c r="E53" s="28"/>
      <c r="F53" s="16"/>
      <c r="G53" s="16"/>
      <c r="H53" s="16"/>
      <c r="I53" s="47">
        <v>49.0</v>
      </c>
      <c r="J53" s="48" t="str">
        <f t="shared" si="2"/>
        <v/>
      </c>
      <c r="K53" s="48" t="str">
        <f t="shared" si="3"/>
        <v/>
      </c>
      <c r="L53" s="48" t="str">
        <f t="shared" si="4"/>
        <v/>
      </c>
      <c r="M53" s="48" t="str">
        <f t="shared" si="5"/>
        <v/>
      </c>
      <c r="N53" s="49" t="str">
        <f t="shared" si="1"/>
        <v/>
      </c>
      <c r="O53" s="41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3.5" customHeight="1">
      <c r="A54" s="16"/>
      <c r="B54" s="16"/>
      <c r="C54" s="16"/>
      <c r="D54" s="16"/>
      <c r="E54" s="28"/>
      <c r="F54" s="16"/>
      <c r="G54" s="16"/>
      <c r="H54" s="16"/>
      <c r="I54" s="47">
        <v>50.0</v>
      </c>
      <c r="J54" s="48" t="str">
        <f t="shared" si="2"/>
        <v/>
      </c>
      <c r="K54" s="48" t="str">
        <f t="shared" si="3"/>
        <v/>
      </c>
      <c r="L54" s="48" t="str">
        <f t="shared" si="4"/>
        <v/>
      </c>
      <c r="M54" s="48" t="str">
        <f t="shared" si="5"/>
        <v/>
      </c>
      <c r="N54" s="49" t="str">
        <f t="shared" si="1"/>
        <v/>
      </c>
      <c r="O54" s="41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3.5" customHeight="1">
      <c r="A55" s="16"/>
      <c r="B55" s="16"/>
      <c r="C55" s="16"/>
      <c r="D55" s="16"/>
      <c r="E55" s="28"/>
      <c r="F55" s="16"/>
      <c r="G55" s="16"/>
      <c r="H55" s="16"/>
      <c r="I55" s="47">
        <v>51.0</v>
      </c>
      <c r="J55" s="48" t="str">
        <f t="shared" si="2"/>
        <v/>
      </c>
      <c r="K55" s="48" t="str">
        <f t="shared" si="3"/>
        <v/>
      </c>
      <c r="L55" s="48" t="str">
        <f t="shared" si="4"/>
        <v/>
      </c>
      <c r="M55" s="48" t="str">
        <f t="shared" si="5"/>
        <v/>
      </c>
      <c r="N55" s="49" t="str">
        <f t="shared" si="1"/>
        <v/>
      </c>
      <c r="O55" s="41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3.5" customHeight="1">
      <c r="A56" s="16"/>
      <c r="B56" s="16"/>
      <c r="C56" s="16"/>
      <c r="D56" s="16"/>
      <c r="E56" s="28"/>
      <c r="F56" s="16"/>
      <c r="G56" s="16"/>
      <c r="H56" s="16"/>
      <c r="I56" s="47">
        <v>52.0</v>
      </c>
      <c r="J56" s="48" t="str">
        <f t="shared" si="2"/>
        <v/>
      </c>
      <c r="K56" s="48" t="str">
        <f t="shared" si="3"/>
        <v/>
      </c>
      <c r="L56" s="48" t="str">
        <f t="shared" si="4"/>
        <v/>
      </c>
      <c r="M56" s="48" t="str">
        <f t="shared" si="5"/>
        <v/>
      </c>
      <c r="N56" s="49" t="str">
        <f t="shared" si="1"/>
        <v/>
      </c>
      <c r="O56" s="41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3.5" customHeight="1">
      <c r="A57" s="16"/>
      <c r="B57" s="16"/>
      <c r="C57" s="16"/>
      <c r="D57" s="16"/>
      <c r="E57" s="28"/>
      <c r="F57" s="16"/>
      <c r="G57" s="16"/>
      <c r="H57" s="16"/>
      <c r="I57" s="47">
        <v>53.0</v>
      </c>
      <c r="J57" s="48" t="str">
        <f t="shared" si="2"/>
        <v/>
      </c>
      <c r="K57" s="48" t="str">
        <f t="shared" si="3"/>
        <v/>
      </c>
      <c r="L57" s="48" t="str">
        <f t="shared" si="4"/>
        <v/>
      </c>
      <c r="M57" s="48" t="str">
        <f t="shared" si="5"/>
        <v/>
      </c>
      <c r="N57" s="49" t="str">
        <f t="shared" si="1"/>
        <v/>
      </c>
      <c r="O57" s="41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3.5" customHeight="1">
      <c r="A58" s="16"/>
      <c r="B58" s="16"/>
      <c r="C58" s="16"/>
      <c r="D58" s="16"/>
      <c r="E58" s="28"/>
      <c r="F58" s="16"/>
      <c r="G58" s="16"/>
      <c r="H58" s="16"/>
      <c r="I58" s="47">
        <v>54.0</v>
      </c>
      <c r="J58" s="48" t="str">
        <f t="shared" si="2"/>
        <v/>
      </c>
      <c r="K58" s="48" t="str">
        <f t="shared" si="3"/>
        <v/>
      </c>
      <c r="L58" s="48" t="str">
        <f t="shared" si="4"/>
        <v/>
      </c>
      <c r="M58" s="48" t="str">
        <f t="shared" si="5"/>
        <v/>
      </c>
      <c r="N58" s="49" t="str">
        <f t="shared" si="1"/>
        <v/>
      </c>
      <c r="O58" s="41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3.5" customHeight="1">
      <c r="A59" s="16"/>
      <c r="B59" s="16"/>
      <c r="C59" s="16"/>
      <c r="D59" s="16"/>
      <c r="E59" s="28"/>
      <c r="F59" s="16"/>
      <c r="G59" s="16"/>
      <c r="H59" s="16"/>
      <c r="I59" s="47">
        <v>55.0</v>
      </c>
      <c r="J59" s="48" t="str">
        <f t="shared" si="2"/>
        <v/>
      </c>
      <c r="K59" s="48" t="str">
        <f t="shared" si="3"/>
        <v/>
      </c>
      <c r="L59" s="48" t="str">
        <f t="shared" si="4"/>
        <v/>
      </c>
      <c r="M59" s="48" t="str">
        <f t="shared" si="5"/>
        <v/>
      </c>
      <c r="N59" s="49" t="str">
        <f t="shared" si="1"/>
        <v/>
      </c>
      <c r="O59" s="41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3.5" customHeight="1">
      <c r="A60" s="16"/>
      <c r="B60" s="16"/>
      <c r="C60" s="16"/>
      <c r="D60" s="16"/>
      <c r="E60" s="28"/>
      <c r="F60" s="16"/>
      <c r="G60" s="16"/>
      <c r="H60" s="16"/>
      <c r="I60" s="47">
        <v>56.0</v>
      </c>
      <c r="J60" s="48" t="str">
        <f t="shared" si="2"/>
        <v/>
      </c>
      <c r="K60" s="48" t="str">
        <f t="shared" si="3"/>
        <v/>
      </c>
      <c r="L60" s="48" t="str">
        <f t="shared" si="4"/>
        <v/>
      </c>
      <c r="M60" s="48" t="str">
        <f t="shared" si="5"/>
        <v/>
      </c>
      <c r="N60" s="49" t="str">
        <f t="shared" si="1"/>
        <v/>
      </c>
      <c r="O60" s="41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3.5" customHeight="1">
      <c r="A61" s="16"/>
      <c r="B61" s="16"/>
      <c r="C61" s="16"/>
      <c r="D61" s="16"/>
      <c r="E61" s="28"/>
      <c r="F61" s="16"/>
      <c r="G61" s="16"/>
      <c r="H61" s="16"/>
      <c r="I61" s="47">
        <v>57.0</v>
      </c>
      <c r="J61" s="48" t="str">
        <f t="shared" si="2"/>
        <v/>
      </c>
      <c r="K61" s="48" t="str">
        <f t="shared" si="3"/>
        <v/>
      </c>
      <c r="L61" s="48" t="str">
        <f t="shared" si="4"/>
        <v/>
      </c>
      <c r="M61" s="48" t="str">
        <f t="shared" si="5"/>
        <v/>
      </c>
      <c r="N61" s="49" t="str">
        <f t="shared" si="1"/>
        <v/>
      </c>
      <c r="O61" s="41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3.5" customHeight="1">
      <c r="A62" s="16"/>
      <c r="B62" s="16"/>
      <c r="C62" s="16"/>
      <c r="D62" s="16"/>
      <c r="E62" s="28"/>
      <c r="F62" s="16"/>
      <c r="G62" s="16"/>
      <c r="H62" s="16"/>
      <c r="I62" s="47">
        <v>58.0</v>
      </c>
      <c r="J62" s="48" t="str">
        <f t="shared" si="2"/>
        <v/>
      </c>
      <c r="K62" s="48" t="str">
        <f t="shared" si="3"/>
        <v/>
      </c>
      <c r="L62" s="48" t="str">
        <f t="shared" si="4"/>
        <v/>
      </c>
      <c r="M62" s="48" t="str">
        <f t="shared" si="5"/>
        <v/>
      </c>
      <c r="N62" s="49" t="str">
        <f t="shared" si="1"/>
        <v/>
      </c>
      <c r="O62" s="41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3.5" customHeight="1">
      <c r="A63" s="16"/>
      <c r="B63" s="16"/>
      <c r="C63" s="16"/>
      <c r="D63" s="16"/>
      <c r="E63" s="28"/>
      <c r="F63" s="16"/>
      <c r="G63" s="16"/>
      <c r="H63" s="16"/>
      <c r="I63" s="47">
        <v>59.0</v>
      </c>
      <c r="J63" s="48" t="str">
        <f t="shared" si="2"/>
        <v/>
      </c>
      <c r="K63" s="48" t="str">
        <f t="shared" si="3"/>
        <v/>
      </c>
      <c r="L63" s="48" t="str">
        <f t="shared" si="4"/>
        <v/>
      </c>
      <c r="M63" s="48" t="str">
        <f t="shared" si="5"/>
        <v/>
      </c>
      <c r="N63" s="49" t="str">
        <f t="shared" si="1"/>
        <v/>
      </c>
      <c r="O63" s="41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3.5" customHeight="1">
      <c r="A64" s="16"/>
      <c r="B64" s="16"/>
      <c r="C64" s="16"/>
      <c r="D64" s="16"/>
      <c r="E64" s="28"/>
      <c r="F64" s="16"/>
      <c r="G64" s="16"/>
      <c r="H64" s="16"/>
      <c r="I64" s="47">
        <v>60.0</v>
      </c>
      <c r="J64" s="48" t="str">
        <f t="shared" si="2"/>
        <v/>
      </c>
      <c r="K64" s="48" t="str">
        <f t="shared" si="3"/>
        <v/>
      </c>
      <c r="L64" s="48" t="str">
        <f t="shared" si="4"/>
        <v/>
      </c>
      <c r="M64" s="48" t="str">
        <f t="shared" si="5"/>
        <v/>
      </c>
      <c r="N64" s="49" t="str">
        <f t="shared" si="1"/>
        <v/>
      </c>
      <c r="O64" s="41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3.5" customHeight="1">
      <c r="A65" s="16"/>
      <c r="B65" s="16"/>
      <c r="C65" s="16"/>
      <c r="D65" s="16"/>
      <c r="E65" s="28"/>
      <c r="F65" s="16"/>
      <c r="G65" s="16"/>
      <c r="H65" s="16"/>
      <c r="I65" s="47">
        <v>61.0</v>
      </c>
      <c r="J65" s="48" t="str">
        <f t="shared" si="2"/>
        <v/>
      </c>
      <c r="K65" s="48" t="str">
        <f t="shared" si="3"/>
        <v/>
      </c>
      <c r="L65" s="48" t="str">
        <f t="shared" si="4"/>
        <v/>
      </c>
      <c r="M65" s="48" t="str">
        <f t="shared" si="5"/>
        <v/>
      </c>
      <c r="N65" s="49" t="str">
        <f t="shared" si="1"/>
        <v/>
      </c>
      <c r="O65" s="41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3.5" customHeight="1">
      <c r="A66" s="16"/>
      <c r="B66" s="16"/>
      <c r="C66" s="16"/>
      <c r="D66" s="16"/>
      <c r="E66" s="28"/>
      <c r="F66" s="16"/>
      <c r="G66" s="16"/>
      <c r="H66" s="16"/>
      <c r="I66" s="47">
        <v>62.0</v>
      </c>
      <c r="J66" s="48" t="str">
        <f t="shared" si="2"/>
        <v/>
      </c>
      <c r="K66" s="48" t="str">
        <f t="shared" si="3"/>
        <v/>
      </c>
      <c r="L66" s="48" t="str">
        <f t="shared" si="4"/>
        <v/>
      </c>
      <c r="M66" s="48" t="str">
        <f t="shared" si="5"/>
        <v/>
      </c>
      <c r="N66" s="49" t="str">
        <f t="shared" si="1"/>
        <v/>
      </c>
      <c r="O66" s="41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3.5" customHeight="1">
      <c r="A67" s="16"/>
      <c r="B67" s="16"/>
      <c r="C67" s="16"/>
      <c r="D67" s="16"/>
      <c r="E67" s="28"/>
      <c r="F67" s="16"/>
      <c r="G67" s="16"/>
      <c r="H67" s="16"/>
      <c r="I67" s="47">
        <v>63.0</v>
      </c>
      <c r="J67" s="48" t="str">
        <f t="shared" si="2"/>
        <v/>
      </c>
      <c r="K67" s="48" t="str">
        <f t="shared" si="3"/>
        <v/>
      </c>
      <c r="L67" s="48" t="str">
        <f t="shared" si="4"/>
        <v/>
      </c>
      <c r="M67" s="48" t="str">
        <f t="shared" si="5"/>
        <v/>
      </c>
      <c r="N67" s="49" t="str">
        <f t="shared" si="1"/>
        <v/>
      </c>
      <c r="O67" s="41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3.5" customHeight="1">
      <c r="A68" s="16"/>
      <c r="B68" s="16"/>
      <c r="C68" s="16"/>
      <c r="D68" s="16"/>
      <c r="E68" s="28"/>
      <c r="F68" s="16"/>
      <c r="G68" s="16"/>
      <c r="H68" s="16"/>
      <c r="I68" s="47">
        <v>64.0</v>
      </c>
      <c r="J68" s="48" t="str">
        <f t="shared" si="2"/>
        <v/>
      </c>
      <c r="K68" s="48" t="str">
        <f t="shared" si="3"/>
        <v/>
      </c>
      <c r="L68" s="48" t="str">
        <f t="shared" si="4"/>
        <v/>
      </c>
      <c r="M68" s="48" t="str">
        <f t="shared" si="5"/>
        <v/>
      </c>
      <c r="N68" s="49" t="str">
        <f t="shared" si="1"/>
        <v/>
      </c>
      <c r="O68" s="41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3.5" customHeight="1">
      <c r="A69" s="16"/>
      <c r="B69" s="16"/>
      <c r="C69" s="16"/>
      <c r="D69" s="16"/>
      <c r="E69" s="28"/>
      <c r="F69" s="16"/>
      <c r="G69" s="16"/>
      <c r="H69" s="16"/>
      <c r="I69" s="47">
        <v>65.0</v>
      </c>
      <c r="J69" s="48" t="str">
        <f t="shared" si="2"/>
        <v/>
      </c>
      <c r="K69" s="48" t="str">
        <f t="shared" si="3"/>
        <v/>
      </c>
      <c r="L69" s="48" t="str">
        <f t="shared" si="4"/>
        <v/>
      </c>
      <c r="M69" s="48" t="str">
        <f t="shared" si="5"/>
        <v/>
      </c>
      <c r="N69" s="49" t="str">
        <f t="shared" si="1"/>
        <v/>
      </c>
      <c r="O69" s="41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3.5" customHeight="1">
      <c r="A70" s="16"/>
      <c r="B70" s="16"/>
      <c r="C70" s="16"/>
      <c r="D70" s="16"/>
      <c r="E70" s="28"/>
      <c r="F70" s="16"/>
      <c r="G70" s="16"/>
      <c r="H70" s="16"/>
      <c r="I70" s="47">
        <v>66.0</v>
      </c>
      <c r="J70" s="48" t="str">
        <f t="shared" si="2"/>
        <v/>
      </c>
      <c r="K70" s="48" t="str">
        <f t="shared" si="3"/>
        <v/>
      </c>
      <c r="L70" s="48" t="str">
        <f t="shared" si="4"/>
        <v/>
      </c>
      <c r="M70" s="48" t="str">
        <f t="shared" si="5"/>
        <v/>
      </c>
      <c r="N70" s="49" t="str">
        <f t="shared" si="1"/>
        <v/>
      </c>
      <c r="O70" s="41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3.5" customHeight="1">
      <c r="A71" s="16"/>
      <c r="B71" s="16"/>
      <c r="C71" s="16"/>
      <c r="D71" s="16"/>
      <c r="E71" s="28"/>
      <c r="F71" s="16"/>
      <c r="G71" s="16"/>
      <c r="H71" s="16"/>
      <c r="I71" s="47">
        <v>67.0</v>
      </c>
      <c r="J71" s="48" t="str">
        <f t="shared" si="2"/>
        <v/>
      </c>
      <c r="K71" s="48" t="str">
        <f t="shared" si="3"/>
        <v/>
      </c>
      <c r="L71" s="48" t="str">
        <f t="shared" si="4"/>
        <v/>
      </c>
      <c r="M71" s="48" t="str">
        <f t="shared" si="5"/>
        <v/>
      </c>
      <c r="N71" s="49" t="str">
        <f t="shared" si="1"/>
        <v/>
      </c>
      <c r="O71" s="41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3.5" customHeight="1">
      <c r="A72" s="16"/>
      <c r="B72" s="16"/>
      <c r="C72" s="16"/>
      <c r="D72" s="16"/>
      <c r="E72" s="28"/>
      <c r="F72" s="16"/>
      <c r="G72" s="16"/>
      <c r="H72" s="16"/>
      <c r="I72" s="47">
        <v>68.0</v>
      </c>
      <c r="J72" s="48" t="str">
        <f t="shared" si="2"/>
        <v/>
      </c>
      <c r="K72" s="48" t="str">
        <f t="shared" si="3"/>
        <v/>
      </c>
      <c r="L72" s="48" t="str">
        <f t="shared" si="4"/>
        <v/>
      </c>
      <c r="M72" s="48" t="str">
        <f t="shared" si="5"/>
        <v/>
      </c>
      <c r="N72" s="49" t="str">
        <f t="shared" si="1"/>
        <v/>
      </c>
      <c r="O72" s="41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3.5" customHeight="1">
      <c r="A73" s="16"/>
      <c r="B73" s="16"/>
      <c r="C73" s="16"/>
      <c r="D73" s="16"/>
      <c r="E73" s="28"/>
      <c r="F73" s="16"/>
      <c r="G73" s="16"/>
      <c r="H73" s="16"/>
      <c r="I73" s="47">
        <v>69.0</v>
      </c>
      <c r="J73" s="48" t="str">
        <f t="shared" si="2"/>
        <v/>
      </c>
      <c r="K73" s="48" t="str">
        <f t="shared" si="3"/>
        <v/>
      </c>
      <c r="L73" s="48" t="str">
        <f t="shared" si="4"/>
        <v/>
      </c>
      <c r="M73" s="48" t="str">
        <f t="shared" si="5"/>
        <v/>
      </c>
      <c r="N73" s="49" t="str">
        <f t="shared" si="1"/>
        <v/>
      </c>
      <c r="O73" s="41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3.5" customHeight="1">
      <c r="A74" s="16"/>
      <c r="B74" s="16"/>
      <c r="C74" s="16"/>
      <c r="D74" s="16"/>
      <c r="E74" s="28"/>
      <c r="F74" s="16"/>
      <c r="G74" s="16"/>
      <c r="H74" s="16"/>
      <c r="I74" s="47">
        <v>70.0</v>
      </c>
      <c r="J74" s="48" t="str">
        <f t="shared" si="2"/>
        <v/>
      </c>
      <c r="K74" s="48" t="str">
        <f t="shared" si="3"/>
        <v/>
      </c>
      <c r="L74" s="48" t="str">
        <f t="shared" si="4"/>
        <v/>
      </c>
      <c r="M74" s="48" t="str">
        <f t="shared" si="5"/>
        <v/>
      </c>
      <c r="N74" s="49" t="str">
        <f t="shared" si="1"/>
        <v/>
      </c>
      <c r="O74" s="41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3.5" customHeight="1">
      <c r="A75" s="16"/>
      <c r="B75" s="16"/>
      <c r="C75" s="16"/>
      <c r="D75" s="16"/>
      <c r="E75" s="28"/>
      <c r="F75" s="16"/>
      <c r="G75" s="16"/>
      <c r="H75" s="16"/>
      <c r="I75" s="47">
        <v>71.0</v>
      </c>
      <c r="J75" s="48" t="str">
        <f t="shared" si="2"/>
        <v/>
      </c>
      <c r="K75" s="48" t="str">
        <f t="shared" si="3"/>
        <v/>
      </c>
      <c r="L75" s="48" t="str">
        <f t="shared" si="4"/>
        <v/>
      </c>
      <c r="M75" s="48" t="str">
        <f t="shared" si="5"/>
        <v/>
      </c>
      <c r="N75" s="49" t="str">
        <f t="shared" si="1"/>
        <v/>
      </c>
      <c r="O75" s="41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3.5" customHeight="1">
      <c r="A76" s="16"/>
      <c r="B76" s="16"/>
      <c r="C76" s="16"/>
      <c r="D76" s="16"/>
      <c r="E76" s="28"/>
      <c r="F76" s="16"/>
      <c r="G76" s="16"/>
      <c r="H76" s="16"/>
      <c r="I76" s="47">
        <v>72.0</v>
      </c>
      <c r="J76" s="48" t="str">
        <f t="shared" si="2"/>
        <v/>
      </c>
      <c r="K76" s="48" t="str">
        <f t="shared" si="3"/>
        <v/>
      </c>
      <c r="L76" s="48" t="str">
        <f t="shared" si="4"/>
        <v/>
      </c>
      <c r="M76" s="48" t="str">
        <f t="shared" si="5"/>
        <v/>
      </c>
      <c r="N76" s="49" t="str">
        <f t="shared" si="1"/>
        <v/>
      </c>
      <c r="O76" s="41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3.5" customHeight="1">
      <c r="A77" s="16"/>
      <c r="B77" s="16"/>
      <c r="C77" s="16"/>
      <c r="D77" s="16"/>
      <c r="E77" s="28"/>
      <c r="F77" s="16"/>
      <c r="G77" s="16"/>
      <c r="H77" s="16"/>
      <c r="I77" s="47">
        <v>73.0</v>
      </c>
      <c r="J77" s="48" t="str">
        <f t="shared" si="2"/>
        <v/>
      </c>
      <c r="K77" s="48" t="str">
        <f t="shared" si="3"/>
        <v/>
      </c>
      <c r="L77" s="48" t="str">
        <f t="shared" si="4"/>
        <v/>
      </c>
      <c r="M77" s="48" t="str">
        <f t="shared" si="5"/>
        <v/>
      </c>
      <c r="N77" s="49" t="str">
        <f t="shared" si="1"/>
        <v/>
      </c>
      <c r="O77" s="41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3.5" customHeight="1">
      <c r="A78" s="16"/>
      <c r="B78" s="16"/>
      <c r="C78" s="16"/>
      <c r="D78" s="16"/>
      <c r="E78" s="28"/>
      <c r="F78" s="16"/>
      <c r="G78" s="16"/>
      <c r="H78" s="16"/>
      <c r="I78" s="47">
        <v>74.0</v>
      </c>
      <c r="J78" s="48" t="str">
        <f t="shared" si="2"/>
        <v/>
      </c>
      <c r="K78" s="48" t="str">
        <f t="shared" si="3"/>
        <v/>
      </c>
      <c r="L78" s="48" t="str">
        <f t="shared" si="4"/>
        <v/>
      </c>
      <c r="M78" s="48" t="str">
        <f t="shared" si="5"/>
        <v/>
      </c>
      <c r="N78" s="49" t="str">
        <f t="shared" si="1"/>
        <v/>
      </c>
      <c r="O78" s="41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3.5" customHeight="1">
      <c r="A79" s="16"/>
      <c r="B79" s="16"/>
      <c r="C79" s="16"/>
      <c r="D79" s="16"/>
      <c r="E79" s="28"/>
      <c r="F79" s="16"/>
      <c r="G79" s="16"/>
      <c r="H79" s="16"/>
      <c r="I79" s="47">
        <v>75.0</v>
      </c>
      <c r="J79" s="48" t="str">
        <f t="shared" si="2"/>
        <v/>
      </c>
      <c r="K79" s="48" t="str">
        <f t="shared" si="3"/>
        <v/>
      </c>
      <c r="L79" s="48" t="str">
        <f t="shared" si="4"/>
        <v/>
      </c>
      <c r="M79" s="48" t="str">
        <f t="shared" si="5"/>
        <v/>
      </c>
      <c r="N79" s="49" t="str">
        <f t="shared" si="1"/>
        <v/>
      </c>
      <c r="O79" s="41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3.5" customHeight="1">
      <c r="A80" s="16"/>
      <c r="B80" s="16"/>
      <c r="C80" s="16"/>
      <c r="D80" s="16"/>
      <c r="E80" s="28"/>
      <c r="F80" s="16"/>
      <c r="G80" s="16"/>
      <c r="H80" s="16"/>
      <c r="I80" s="47">
        <v>76.0</v>
      </c>
      <c r="J80" s="48" t="str">
        <f t="shared" si="2"/>
        <v/>
      </c>
      <c r="K80" s="48" t="str">
        <f t="shared" si="3"/>
        <v/>
      </c>
      <c r="L80" s="48" t="str">
        <f t="shared" si="4"/>
        <v/>
      </c>
      <c r="M80" s="48" t="str">
        <f t="shared" si="5"/>
        <v/>
      </c>
      <c r="N80" s="49" t="str">
        <f t="shared" si="1"/>
        <v/>
      </c>
      <c r="O80" s="41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3.5" customHeight="1">
      <c r="A81" s="16"/>
      <c r="B81" s="16"/>
      <c r="C81" s="16"/>
      <c r="D81" s="16"/>
      <c r="E81" s="28"/>
      <c r="F81" s="16"/>
      <c r="G81" s="16"/>
      <c r="H81" s="16"/>
      <c r="I81" s="47">
        <v>77.0</v>
      </c>
      <c r="J81" s="48" t="str">
        <f t="shared" si="2"/>
        <v/>
      </c>
      <c r="K81" s="48" t="str">
        <f t="shared" si="3"/>
        <v/>
      </c>
      <c r="L81" s="48" t="str">
        <f t="shared" si="4"/>
        <v/>
      </c>
      <c r="M81" s="48" t="str">
        <f t="shared" si="5"/>
        <v/>
      </c>
      <c r="N81" s="49" t="str">
        <f t="shared" si="1"/>
        <v/>
      </c>
      <c r="O81" s="41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3.5" customHeight="1">
      <c r="A82" s="16"/>
      <c r="B82" s="16"/>
      <c r="C82" s="16"/>
      <c r="D82" s="16"/>
      <c r="E82" s="28"/>
      <c r="F82" s="16"/>
      <c r="G82" s="16"/>
      <c r="H82" s="16"/>
      <c r="I82" s="47">
        <v>78.0</v>
      </c>
      <c r="J82" s="48" t="str">
        <f t="shared" si="2"/>
        <v/>
      </c>
      <c r="K82" s="48" t="str">
        <f t="shared" si="3"/>
        <v/>
      </c>
      <c r="L82" s="48" t="str">
        <f t="shared" si="4"/>
        <v/>
      </c>
      <c r="M82" s="48" t="str">
        <f t="shared" si="5"/>
        <v/>
      </c>
      <c r="N82" s="49" t="str">
        <f t="shared" si="1"/>
        <v/>
      </c>
      <c r="O82" s="41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3.5" customHeight="1">
      <c r="A83" s="16"/>
      <c r="B83" s="16"/>
      <c r="C83" s="16"/>
      <c r="D83" s="16"/>
      <c r="E83" s="28"/>
      <c r="F83" s="16"/>
      <c r="G83" s="16"/>
      <c r="H83" s="16"/>
      <c r="I83" s="47">
        <v>79.0</v>
      </c>
      <c r="J83" s="48" t="str">
        <f t="shared" si="2"/>
        <v/>
      </c>
      <c r="K83" s="48" t="str">
        <f t="shared" si="3"/>
        <v/>
      </c>
      <c r="L83" s="48" t="str">
        <f t="shared" si="4"/>
        <v/>
      </c>
      <c r="M83" s="48" t="str">
        <f t="shared" si="5"/>
        <v/>
      </c>
      <c r="N83" s="49" t="str">
        <f t="shared" si="1"/>
        <v/>
      </c>
      <c r="O83" s="41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3.5" customHeight="1">
      <c r="A84" s="16"/>
      <c r="B84" s="16"/>
      <c r="C84" s="16"/>
      <c r="D84" s="16"/>
      <c r="E84" s="28"/>
      <c r="F84" s="16"/>
      <c r="G84" s="16"/>
      <c r="H84" s="16"/>
      <c r="I84" s="47">
        <v>80.0</v>
      </c>
      <c r="J84" s="48" t="str">
        <f t="shared" si="2"/>
        <v/>
      </c>
      <c r="K84" s="48" t="str">
        <f t="shared" si="3"/>
        <v/>
      </c>
      <c r="L84" s="48" t="str">
        <f t="shared" si="4"/>
        <v/>
      </c>
      <c r="M84" s="48" t="str">
        <f t="shared" si="5"/>
        <v/>
      </c>
      <c r="N84" s="49" t="str">
        <f t="shared" si="1"/>
        <v/>
      </c>
      <c r="O84" s="41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3.5" customHeight="1">
      <c r="A85" s="16"/>
      <c r="B85" s="16"/>
      <c r="C85" s="16"/>
      <c r="D85" s="16"/>
      <c r="E85" s="28"/>
      <c r="F85" s="16"/>
      <c r="G85" s="16"/>
      <c r="H85" s="16"/>
      <c r="I85" s="47">
        <v>81.0</v>
      </c>
      <c r="J85" s="48" t="str">
        <f t="shared" si="2"/>
        <v/>
      </c>
      <c r="K85" s="48" t="str">
        <f t="shared" si="3"/>
        <v/>
      </c>
      <c r="L85" s="48" t="str">
        <f t="shared" si="4"/>
        <v/>
      </c>
      <c r="M85" s="48" t="str">
        <f t="shared" si="5"/>
        <v/>
      </c>
      <c r="N85" s="49" t="str">
        <f t="shared" si="1"/>
        <v/>
      </c>
      <c r="O85" s="41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3.5" customHeight="1">
      <c r="A86" s="16"/>
      <c r="B86" s="16"/>
      <c r="C86" s="16"/>
      <c r="D86" s="16"/>
      <c r="E86" s="28"/>
      <c r="F86" s="16"/>
      <c r="G86" s="16"/>
      <c r="H86" s="16"/>
      <c r="I86" s="47">
        <v>82.0</v>
      </c>
      <c r="J86" s="48" t="str">
        <f t="shared" si="2"/>
        <v/>
      </c>
      <c r="K86" s="48" t="str">
        <f t="shared" si="3"/>
        <v/>
      </c>
      <c r="L86" s="48" t="str">
        <f t="shared" si="4"/>
        <v/>
      </c>
      <c r="M86" s="48" t="str">
        <f t="shared" si="5"/>
        <v/>
      </c>
      <c r="N86" s="49" t="str">
        <f t="shared" si="1"/>
        <v/>
      </c>
      <c r="O86" s="41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3.5" customHeight="1">
      <c r="A87" s="16"/>
      <c r="B87" s="16"/>
      <c r="C87" s="16"/>
      <c r="D87" s="16"/>
      <c r="E87" s="28"/>
      <c r="F87" s="16"/>
      <c r="G87" s="16"/>
      <c r="H87" s="16"/>
      <c r="I87" s="47">
        <v>83.0</v>
      </c>
      <c r="J87" s="48" t="str">
        <f t="shared" si="2"/>
        <v/>
      </c>
      <c r="K87" s="48" t="str">
        <f t="shared" si="3"/>
        <v/>
      </c>
      <c r="L87" s="48" t="str">
        <f t="shared" si="4"/>
        <v/>
      </c>
      <c r="M87" s="48" t="str">
        <f t="shared" si="5"/>
        <v/>
      </c>
      <c r="N87" s="49" t="str">
        <f t="shared" si="1"/>
        <v/>
      </c>
      <c r="O87" s="41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3.5" customHeight="1">
      <c r="A88" s="16"/>
      <c r="B88" s="16"/>
      <c r="C88" s="16"/>
      <c r="D88" s="16"/>
      <c r="E88" s="28"/>
      <c r="F88" s="16"/>
      <c r="G88" s="16"/>
      <c r="H88" s="16"/>
      <c r="I88" s="47">
        <v>84.0</v>
      </c>
      <c r="J88" s="48" t="str">
        <f t="shared" si="2"/>
        <v/>
      </c>
      <c r="K88" s="48" t="str">
        <f t="shared" si="3"/>
        <v/>
      </c>
      <c r="L88" s="48" t="str">
        <f t="shared" si="4"/>
        <v/>
      </c>
      <c r="M88" s="48" t="str">
        <f t="shared" si="5"/>
        <v/>
      </c>
      <c r="N88" s="49" t="str">
        <f t="shared" si="1"/>
        <v/>
      </c>
      <c r="O88" s="41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3.5" customHeight="1">
      <c r="A89" s="16"/>
      <c r="B89" s="16"/>
      <c r="C89" s="16"/>
      <c r="D89" s="16"/>
      <c r="E89" s="28"/>
      <c r="F89" s="16"/>
      <c r="G89" s="16"/>
      <c r="H89" s="16"/>
      <c r="I89" s="47">
        <v>85.0</v>
      </c>
      <c r="J89" s="48" t="str">
        <f t="shared" si="2"/>
        <v/>
      </c>
      <c r="K89" s="48" t="str">
        <f t="shared" si="3"/>
        <v/>
      </c>
      <c r="L89" s="48" t="str">
        <f t="shared" si="4"/>
        <v/>
      </c>
      <c r="M89" s="48" t="str">
        <f t="shared" si="5"/>
        <v/>
      </c>
      <c r="N89" s="49" t="str">
        <f t="shared" si="1"/>
        <v/>
      </c>
      <c r="O89" s="41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3.5" customHeight="1">
      <c r="A90" s="16"/>
      <c r="B90" s="16"/>
      <c r="C90" s="16"/>
      <c r="D90" s="16"/>
      <c r="E90" s="28"/>
      <c r="F90" s="16"/>
      <c r="G90" s="16"/>
      <c r="H90" s="16"/>
      <c r="I90" s="47">
        <v>86.0</v>
      </c>
      <c r="J90" s="48" t="str">
        <f t="shared" si="2"/>
        <v/>
      </c>
      <c r="K90" s="48" t="str">
        <f t="shared" si="3"/>
        <v/>
      </c>
      <c r="L90" s="48" t="str">
        <f t="shared" si="4"/>
        <v/>
      </c>
      <c r="M90" s="48" t="str">
        <f t="shared" si="5"/>
        <v/>
      </c>
      <c r="N90" s="49" t="str">
        <f t="shared" si="1"/>
        <v/>
      </c>
      <c r="O90" s="41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3.5" customHeight="1">
      <c r="A91" s="16"/>
      <c r="B91" s="16"/>
      <c r="C91" s="16"/>
      <c r="D91" s="16"/>
      <c r="E91" s="28"/>
      <c r="F91" s="16"/>
      <c r="G91" s="16"/>
      <c r="H91" s="16"/>
      <c r="I91" s="47">
        <v>87.0</v>
      </c>
      <c r="J91" s="48" t="str">
        <f t="shared" si="2"/>
        <v/>
      </c>
      <c r="K91" s="48" t="str">
        <f t="shared" si="3"/>
        <v/>
      </c>
      <c r="L91" s="48" t="str">
        <f t="shared" si="4"/>
        <v/>
      </c>
      <c r="M91" s="48" t="str">
        <f t="shared" si="5"/>
        <v/>
      </c>
      <c r="N91" s="49" t="str">
        <f t="shared" si="1"/>
        <v/>
      </c>
      <c r="O91" s="41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3.5" customHeight="1">
      <c r="A92" s="16"/>
      <c r="B92" s="16"/>
      <c r="C92" s="16"/>
      <c r="D92" s="16"/>
      <c r="E92" s="28"/>
      <c r="F92" s="16"/>
      <c r="G92" s="16"/>
      <c r="H92" s="16"/>
      <c r="I92" s="47">
        <v>88.0</v>
      </c>
      <c r="J92" s="48" t="str">
        <f t="shared" si="2"/>
        <v/>
      </c>
      <c r="K92" s="48" t="str">
        <f t="shared" si="3"/>
        <v/>
      </c>
      <c r="L92" s="48" t="str">
        <f t="shared" si="4"/>
        <v/>
      </c>
      <c r="M92" s="48" t="str">
        <f t="shared" si="5"/>
        <v/>
      </c>
      <c r="N92" s="49" t="str">
        <f t="shared" si="1"/>
        <v/>
      </c>
      <c r="O92" s="41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3.5" customHeight="1">
      <c r="A93" s="16"/>
      <c r="B93" s="16"/>
      <c r="C93" s="16"/>
      <c r="D93" s="16"/>
      <c r="E93" s="28"/>
      <c r="F93" s="16"/>
      <c r="G93" s="16"/>
      <c r="H93" s="16"/>
      <c r="I93" s="47">
        <v>89.0</v>
      </c>
      <c r="J93" s="48" t="str">
        <f t="shared" si="2"/>
        <v/>
      </c>
      <c r="K93" s="48" t="str">
        <f t="shared" si="3"/>
        <v/>
      </c>
      <c r="L93" s="48" t="str">
        <f t="shared" si="4"/>
        <v/>
      </c>
      <c r="M93" s="48" t="str">
        <f t="shared" si="5"/>
        <v/>
      </c>
      <c r="N93" s="49" t="str">
        <f t="shared" si="1"/>
        <v/>
      </c>
      <c r="O93" s="41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3.5" customHeight="1">
      <c r="A94" s="16"/>
      <c r="B94" s="16"/>
      <c r="C94" s="16"/>
      <c r="D94" s="16"/>
      <c r="E94" s="28"/>
      <c r="F94" s="16"/>
      <c r="G94" s="16"/>
      <c r="H94" s="16"/>
      <c r="I94" s="47">
        <v>90.0</v>
      </c>
      <c r="J94" s="48" t="str">
        <f t="shared" si="2"/>
        <v/>
      </c>
      <c r="K94" s="48" t="str">
        <f t="shared" si="3"/>
        <v/>
      </c>
      <c r="L94" s="48" t="str">
        <f t="shared" si="4"/>
        <v/>
      </c>
      <c r="M94" s="48" t="str">
        <f t="shared" si="5"/>
        <v/>
      </c>
      <c r="N94" s="49" t="str">
        <f t="shared" si="1"/>
        <v/>
      </c>
      <c r="O94" s="41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3.5" customHeight="1">
      <c r="A95" s="16"/>
      <c r="B95" s="16"/>
      <c r="C95" s="16"/>
      <c r="D95" s="16"/>
      <c r="E95" s="28"/>
      <c r="F95" s="16"/>
      <c r="G95" s="16"/>
      <c r="H95" s="16"/>
      <c r="I95" s="47">
        <v>91.0</v>
      </c>
      <c r="J95" s="48" t="str">
        <f t="shared" si="2"/>
        <v/>
      </c>
      <c r="K95" s="48" t="str">
        <f t="shared" si="3"/>
        <v/>
      </c>
      <c r="L95" s="48" t="str">
        <f t="shared" si="4"/>
        <v/>
      </c>
      <c r="M95" s="48" t="str">
        <f t="shared" si="5"/>
        <v/>
      </c>
      <c r="N95" s="49" t="str">
        <f t="shared" si="1"/>
        <v/>
      </c>
      <c r="O95" s="41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3.5" customHeight="1">
      <c r="A96" s="16"/>
      <c r="B96" s="16"/>
      <c r="C96" s="16"/>
      <c r="D96" s="16"/>
      <c r="E96" s="28"/>
      <c r="F96" s="16"/>
      <c r="G96" s="16"/>
      <c r="H96" s="16"/>
      <c r="I96" s="47">
        <v>92.0</v>
      </c>
      <c r="J96" s="48" t="str">
        <f t="shared" si="2"/>
        <v/>
      </c>
      <c r="K96" s="48" t="str">
        <f t="shared" si="3"/>
        <v/>
      </c>
      <c r="L96" s="48" t="str">
        <f t="shared" si="4"/>
        <v/>
      </c>
      <c r="M96" s="48" t="str">
        <f t="shared" si="5"/>
        <v/>
      </c>
      <c r="N96" s="49" t="str">
        <f t="shared" si="1"/>
        <v/>
      </c>
      <c r="O96" s="41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3.5" customHeight="1">
      <c r="A97" s="16"/>
      <c r="B97" s="16"/>
      <c r="C97" s="16"/>
      <c r="D97" s="16"/>
      <c r="E97" s="28"/>
      <c r="F97" s="16"/>
      <c r="G97" s="16"/>
      <c r="H97" s="16"/>
      <c r="I97" s="47">
        <v>93.0</v>
      </c>
      <c r="J97" s="48" t="str">
        <f t="shared" si="2"/>
        <v/>
      </c>
      <c r="K97" s="48" t="str">
        <f t="shared" si="3"/>
        <v/>
      </c>
      <c r="L97" s="48" t="str">
        <f t="shared" si="4"/>
        <v/>
      </c>
      <c r="M97" s="48" t="str">
        <f t="shared" si="5"/>
        <v/>
      </c>
      <c r="N97" s="49" t="str">
        <f t="shared" si="1"/>
        <v/>
      </c>
      <c r="O97" s="41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3.5" customHeight="1">
      <c r="A98" s="16"/>
      <c r="B98" s="16"/>
      <c r="C98" s="16"/>
      <c r="D98" s="16"/>
      <c r="E98" s="28"/>
      <c r="F98" s="16"/>
      <c r="G98" s="16"/>
      <c r="H98" s="16"/>
      <c r="I98" s="47">
        <v>94.0</v>
      </c>
      <c r="J98" s="48" t="str">
        <f t="shared" si="2"/>
        <v/>
      </c>
      <c r="K98" s="48" t="str">
        <f t="shared" si="3"/>
        <v/>
      </c>
      <c r="L98" s="48" t="str">
        <f t="shared" si="4"/>
        <v/>
      </c>
      <c r="M98" s="48" t="str">
        <f t="shared" si="5"/>
        <v/>
      </c>
      <c r="N98" s="49" t="str">
        <f t="shared" si="1"/>
        <v/>
      </c>
      <c r="O98" s="41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3.5" customHeight="1">
      <c r="A99" s="16"/>
      <c r="B99" s="16"/>
      <c r="C99" s="16"/>
      <c r="D99" s="16"/>
      <c r="E99" s="28"/>
      <c r="F99" s="16"/>
      <c r="G99" s="16"/>
      <c r="H99" s="16"/>
      <c r="I99" s="47">
        <v>95.0</v>
      </c>
      <c r="J99" s="48" t="str">
        <f t="shared" si="2"/>
        <v/>
      </c>
      <c r="K99" s="48" t="str">
        <f t="shared" si="3"/>
        <v/>
      </c>
      <c r="L99" s="48" t="str">
        <f t="shared" si="4"/>
        <v/>
      </c>
      <c r="M99" s="48" t="str">
        <f t="shared" si="5"/>
        <v/>
      </c>
      <c r="N99" s="49" t="str">
        <f t="shared" si="1"/>
        <v/>
      </c>
      <c r="O99" s="41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3.5" customHeight="1">
      <c r="A100" s="16"/>
      <c r="B100" s="16"/>
      <c r="C100" s="16"/>
      <c r="D100" s="16"/>
      <c r="E100" s="28"/>
      <c r="F100" s="16"/>
      <c r="G100" s="16"/>
      <c r="H100" s="16"/>
      <c r="I100" s="47">
        <v>96.0</v>
      </c>
      <c r="J100" s="48" t="str">
        <f t="shared" si="2"/>
        <v/>
      </c>
      <c r="K100" s="48" t="str">
        <f t="shared" si="3"/>
        <v/>
      </c>
      <c r="L100" s="48" t="str">
        <f t="shared" si="4"/>
        <v/>
      </c>
      <c r="M100" s="48" t="str">
        <f t="shared" si="5"/>
        <v/>
      </c>
      <c r="N100" s="49" t="str">
        <f t="shared" si="1"/>
        <v/>
      </c>
      <c r="O100" s="41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3.5" customHeight="1">
      <c r="A101" s="16"/>
      <c r="B101" s="16"/>
      <c r="C101" s="16"/>
      <c r="D101" s="16"/>
      <c r="E101" s="28"/>
      <c r="F101" s="16"/>
      <c r="G101" s="16"/>
      <c r="H101" s="16"/>
      <c r="I101" s="47">
        <v>97.0</v>
      </c>
      <c r="J101" s="48" t="str">
        <f t="shared" si="2"/>
        <v/>
      </c>
      <c r="K101" s="48" t="str">
        <f t="shared" si="3"/>
        <v/>
      </c>
      <c r="L101" s="48" t="str">
        <f t="shared" si="4"/>
        <v/>
      </c>
      <c r="M101" s="48" t="str">
        <f t="shared" si="5"/>
        <v/>
      </c>
      <c r="N101" s="49" t="str">
        <f t="shared" si="1"/>
        <v/>
      </c>
      <c r="O101" s="41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3.5" customHeight="1">
      <c r="A102" s="16"/>
      <c r="B102" s="16"/>
      <c r="C102" s="16"/>
      <c r="D102" s="16"/>
      <c r="E102" s="28"/>
      <c r="F102" s="16"/>
      <c r="G102" s="16"/>
      <c r="H102" s="16"/>
      <c r="I102" s="47">
        <v>98.0</v>
      </c>
      <c r="J102" s="48" t="str">
        <f t="shared" si="2"/>
        <v/>
      </c>
      <c r="K102" s="48" t="str">
        <f t="shared" si="3"/>
        <v/>
      </c>
      <c r="L102" s="48" t="str">
        <f t="shared" si="4"/>
        <v/>
      </c>
      <c r="M102" s="48" t="str">
        <f t="shared" si="5"/>
        <v/>
      </c>
      <c r="N102" s="49" t="str">
        <f t="shared" si="1"/>
        <v/>
      </c>
      <c r="O102" s="41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3.5" customHeight="1">
      <c r="A103" s="16"/>
      <c r="B103" s="16"/>
      <c r="C103" s="16"/>
      <c r="D103" s="16"/>
      <c r="E103" s="28"/>
      <c r="F103" s="16"/>
      <c r="G103" s="16"/>
      <c r="H103" s="16"/>
      <c r="I103" s="47">
        <v>99.0</v>
      </c>
      <c r="J103" s="48" t="str">
        <f t="shared" si="2"/>
        <v/>
      </c>
      <c r="K103" s="48" t="str">
        <f t="shared" si="3"/>
        <v/>
      </c>
      <c r="L103" s="48" t="str">
        <f t="shared" si="4"/>
        <v/>
      </c>
      <c r="M103" s="48" t="str">
        <f t="shared" si="5"/>
        <v/>
      </c>
      <c r="N103" s="49" t="str">
        <f t="shared" si="1"/>
        <v/>
      </c>
      <c r="O103" s="41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3.5" customHeight="1">
      <c r="A104" s="16"/>
      <c r="B104" s="16"/>
      <c r="C104" s="16"/>
      <c r="D104" s="16"/>
      <c r="E104" s="28"/>
      <c r="F104" s="16"/>
      <c r="G104" s="16"/>
      <c r="H104" s="16"/>
      <c r="I104" s="47">
        <v>100.0</v>
      </c>
      <c r="J104" s="48" t="str">
        <f t="shared" si="2"/>
        <v/>
      </c>
      <c r="K104" s="48" t="str">
        <f t="shared" si="3"/>
        <v/>
      </c>
      <c r="L104" s="48" t="str">
        <f t="shared" si="4"/>
        <v/>
      </c>
      <c r="M104" s="48" t="str">
        <f t="shared" si="5"/>
        <v/>
      </c>
      <c r="N104" s="49" t="str">
        <f t="shared" si="1"/>
        <v/>
      </c>
      <c r="O104" s="41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3.5" customHeight="1">
      <c r="A105" s="16"/>
      <c r="B105" s="16"/>
      <c r="C105" s="16"/>
      <c r="D105" s="16"/>
      <c r="E105" s="28"/>
      <c r="F105" s="16"/>
      <c r="G105" s="16"/>
      <c r="H105" s="16"/>
      <c r="I105" s="47">
        <v>101.0</v>
      </c>
      <c r="J105" s="48" t="str">
        <f t="shared" si="2"/>
        <v/>
      </c>
      <c r="K105" s="48" t="str">
        <f t="shared" si="3"/>
        <v/>
      </c>
      <c r="L105" s="48" t="str">
        <f t="shared" si="4"/>
        <v/>
      </c>
      <c r="M105" s="48" t="str">
        <f t="shared" si="5"/>
        <v/>
      </c>
      <c r="N105" s="49" t="str">
        <f t="shared" si="1"/>
        <v/>
      </c>
      <c r="O105" s="41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3.5" customHeight="1">
      <c r="A106" s="16"/>
      <c r="B106" s="16"/>
      <c r="C106" s="16"/>
      <c r="D106" s="16"/>
      <c r="E106" s="28"/>
      <c r="F106" s="16"/>
      <c r="G106" s="16"/>
      <c r="H106" s="16"/>
      <c r="I106" s="47">
        <v>102.0</v>
      </c>
      <c r="J106" s="48" t="str">
        <f t="shared" si="2"/>
        <v/>
      </c>
      <c r="K106" s="48" t="str">
        <f t="shared" si="3"/>
        <v/>
      </c>
      <c r="L106" s="48" t="str">
        <f t="shared" si="4"/>
        <v/>
      </c>
      <c r="M106" s="48" t="str">
        <f t="shared" si="5"/>
        <v/>
      </c>
      <c r="N106" s="49" t="str">
        <f t="shared" si="1"/>
        <v/>
      </c>
      <c r="O106" s="41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3.5" customHeight="1">
      <c r="A107" s="16"/>
      <c r="B107" s="16"/>
      <c r="C107" s="16"/>
      <c r="D107" s="16"/>
      <c r="E107" s="28"/>
      <c r="F107" s="16"/>
      <c r="G107" s="16"/>
      <c r="H107" s="16"/>
      <c r="I107" s="47">
        <v>103.0</v>
      </c>
      <c r="J107" s="48" t="str">
        <f t="shared" si="2"/>
        <v/>
      </c>
      <c r="K107" s="48" t="str">
        <f t="shared" si="3"/>
        <v/>
      </c>
      <c r="L107" s="48" t="str">
        <f t="shared" si="4"/>
        <v/>
      </c>
      <c r="M107" s="48" t="str">
        <f t="shared" si="5"/>
        <v/>
      </c>
      <c r="N107" s="49" t="str">
        <f t="shared" si="1"/>
        <v/>
      </c>
      <c r="O107" s="41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3.5" customHeight="1">
      <c r="A108" s="16"/>
      <c r="B108" s="16"/>
      <c r="C108" s="16"/>
      <c r="D108" s="16"/>
      <c r="E108" s="28"/>
      <c r="F108" s="16"/>
      <c r="G108" s="16"/>
      <c r="H108" s="16"/>
      <c r="I108" s="47">
        <v>104.0</v>
      </c>
      <c r="J108" s="48" t="str">
        <f t="shared" si="2"/>
        <v/>
      </c>
      <c r="K108" s="48" t="str">
        <f t="shared" si="3"/>
        <v/>
      </c>
      <c r="L108" s="48" t="str">
        <f t="shared" si="4"/>
        <v/>
      </c>
      <c r="M108" s="48" t="str">
        <f t="shared" si="5"/>
        <v/>
      </c>
      <c r="N108" s="49" t="str">
        <f t="shared" si="1"/>
        <v/>
      </c>
      <c r="O108" s="41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3.5" customHeight="1">
      <c r="A109" s="16"/>
      <c r="B109" s="16"/>
      <c r="C109" s="16"/>
      <c r="D109" s="16"/>
      <c r="E109" s="28"/>
      <c r="F109" s="16"/>
      <c r="G109" s="16"/>
      <c r="H109" s="16"/>
      <c r="I109" s="47">
        <v>105.0</v>
      </c>
      <c r="J109" s="48" t="str">
        <f t="shared" si="2"/>
        <v/>
      </c>
      <c r="K109" s="48" t="str">
        <f t="shared" si="3"/>
        <v/>
      </c>
      <c r="L109" s="48" t="str">
        <f t="shared" si="4"/>
        <v/>
      </c>
      <c r="M109" s="48" t="str">
        <f t="shared" si="5"/>
        <v/>
      </c>
      <c r="N109" s="49" t="str">
        <f t="shared" si="1"/>
        <v/>
      </c>
      <c r="O109" s="41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3.5" customHeight="1">
      <c r="A110" s="16"/>
      <c r="B110" s="16"/>
      <c r="C110" s="16"/>
      <c r="D110" s="16"/>
      <c r="E110" s="28"/>
      <c r="F110" s="16"/>
      <c r="G110" s="16"/>
      <c r="H110" s="16"/>
      <c r="I110" s="47">
        <v>106.0</v>
      </c>
      <c r="J110" s="48" t="str">
        <f t="shared" si="2"/>
        <v/>
      </c>
      <c r="K110" s="48" t="str">
        <f t="shared" si="3"/>
        <v/>
      </c>
      <c r="L110" s="48" t="str">
        <f t="shared" si="4"/>
        <v/>
      </c>
      <c r="M110" s="48" t="str">
        <f t="shared" si="5"/>
        <v/>
      </c>
      <c r="N110" s="49" t="str">
        <f t="shared" si="1"/>
        <v/>
      </c>
      <c r="O110" s="41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3.5" customHeight="1">
      <c r="A111" s="16"/>
      <c r="B111" s="16"/>
      <c r="C111" s="16"/>
      <c r="D111" s="16"/>
      <c r="E111" s="28"/>
      <c r="F111" s="16"/>
      <c r="G111" s="16"/>
      <c r="H111" s="16"/>
      <c r="I111" s="47">
        <v>107.0</v>
      </c>
      <c r="J111" s="48" t="str">
        <f t="shared" si="2"/>
        <v/>
      </c>
      <c r="K111" s="48" t="str">
        <f t="shared" si="3"/>
        <v/>
      </c>
      <c r="L111" s="48" t="str">
        <f t="shared" si="4"/>
        <v/>
      </c>
      <c r="M111" s="48" t="str">
        <f t="shared" si="5"/>
        <v/>
      </c>
      <c r="N111" s="49" t="str">
        <f t="shared" si="1"/>
        <v/>
      </c>
      <c r="O111" s="41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3.5" customHeight="1">
      <c r="A112" s="16"/>
      <c r="B112" s="16"/>
      <c r="C112" s="16"/>
      <c r="D112" s="16"/>
      <c r="E112" s="28"/>
      <c r="F112" s="16"/>
      <c r="G112" s="16"/>
      <c r="H112" s="16"/>
      <c r="I112" s="47">
        <v>108.0</v>
      </c>
      <c r="J112" s="48" t="str">
        <f t="shared" si="2"/>
        <v/>
      </c>
      <c r="K112" s="48" t="str">
        <f t="shared" si="3"/>
        <v/>
      </c>
      <c r="L112" s="48" t="str">
        <f t="shared" si="4"/>
        <v/>
      </c>
      <c r="M112" s="48" t="str">
        <f t="shared" si="5"/>
        <v/>
      </c>
      <c r="N112" s="49" t="str">
        <f t="shared" si="1"/>
        <v/>
      </c>
      <c r="O112" s="41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3.5" customHeight="1">
      <c r="A113" s="16"/>
      <c r="B113" s="16"/>
      <c r="C113" s="16"/>
      <c r="D113" s="16"/>
      <c r="E113" s="28"/>
      <c r="F113" s="16"/>
      <c r="G113" s="16"/>
      <c r="H113" s="16"/>
      <c r="I113" s="47">
        <v>109.0</v>
      </c>
      <c r="J113" s="48" t="str">
        <f t="shared" si="2"/>
        <v/>
      </c>
      <c r="K113" s="48" t="str">
        <f t="shared" si="3"/>
        <v/>
      </c>
      <c r="L113" s="48" t="str">
        <f t="shared" si="4"/>
        <v/>
      </c>
      <c r="M113" s="48" t="str">
        <f t="shared" si="5"/>
        <v/>
      </c>
      <c r="N113" s="49" t="str">
        <f t="shared" si="1"/>
        <v/>
      </c>
      <c r="O113" s="41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3.5" customHeight="1">
      <c r="A114" s="16"/>
      <c r="B114" s="16"/>
      <c r="C114" s="16"/>
      <c r="D114" s="16"/>
      <c r="E114" s="28"/>
      <c r="F114" s="16"/>
      <c r="G114" s="16"/>
      <c r="H114" s="16"/>
      <c r="I114" s="47">
        <v>110.0</v>
      </c>
      <c r="J114" s="48" t="str">
        <f t="shared" si="2"/>
        <v/>
      </c>
      <c r="K114" s="48" t="str">
        <f t="shared" si="3"/>
        <v/>
      </c>
      <c r="L114" s="48" t="str">
        <f t="shared" si="4"/>
        <v/>
      </c>
      <c r="M114" s="48" t="str">
        <f t="shared" si="5"/>
        <v/>
      </c>
      <c r="N114" s="49" t="str">
        <f t="shared" si="1"/>
        <v/>
      </c>
      <c r="O114" s="41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3.5" customHeight="1">
      <c r="A115" s="16"/>
      <c r="B115" s="16"/>
      <c r="C115" s="16"/>
      <c r="D115" s="16"/>
      <c r="E115" s="28"/>
      <c r="F115" s="16"/>
      <c r="G115" s="16"/>
      <c r="H115" s="16"/>
      <c r="I115" s="47">
        <v>111.0</v>
      </c>
      <c r="J115" s="48" t="str">
        <f t="shared" si="2"/>
        <v/>
      </c>
      <c r="K115" s="48" t="str">
        <f t="shared" si="3"/>
        <v/>
      </c>
      <c r="L115" s="48" t="str">
        <f t="shared" si="4"/>
        <v/>
      </c>
      <c r="M115" s="48" t="str">
        <f t="shared" si="5"/>
        <v/>
      </c>
      <c r="N115" s="49" t="str">
        <f t="shared" si="1"/>
        <v/>
      </c>
      <c r="O115" s="41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3.5" customHeight="1">
      <c r="A116" s="16"/>
      <c r="B116" s="16"/>
      <c r="C116" s="16"/>
      <c r="D116" s="16"/>
      <c r="E116" s="28"/>
      <c r="F116" s="16"/>
      <c r="G116" s="16"/>
      <c r="H116" s="16"/>
      <c r="I116" s="47">
        <v>112.0</v>
      </c>
      <c r="J116" s="48" t="str">
        <f t="shared" si="2"/>
        <v/>
      </c>
      <c r="K116" s="48" t="str">
        <f t="shared" si="3"/>
        <v/>
      </c>
      <c r="L116" s="48" t="str">
        <f t="shared" si="4"/>
        <v/>
      </c>
      <c r="M116" s="48" t="str">
        <f t="shared" si="5"/>
        <v/>
      </c>
      <c r="N116" s="49" t="str">
        <f t="shared" si="1"/>
        <v/>
      </c>
      <c r="O116" s="41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3.5" customHeight="1">
      <c r="A117" s="16"/>
      <c r="B117" s="16"/>
      <c r="C117" s="16"/>
      <c r="D117" s="16"/>
      <c r="E117" s="28"/>
      <c r="F117" s="16"/>
      <c r="G117" s="16"/>
      <c r="H117" s="16"/>
      <c r="I117" s="47">
        <v>113.0</v>
      </c>
      <c r="J117" s="48" t="str">
        <f t="shared" si="2"/>
        <v/>
      </c>
      <c r="K117" s="48" t="str">
        <f t="shared" si="3"/>
        <v/>
      </c>
      <c r="L117" s="48" t="str">
        <f t="shared" si="4"/>
        <v/>
      </c>
      <c r="M117" s="48" t="str">
        <f t="shared" si="5"/>
        <v/>
      </c>
      <c r="N117" s="49" t="str">
        <f t="shared" si="1"/>
        <v/>
      </c>
      <c r="O117" s="41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3.5" customHeight="1">
      <c r="A118" s="16"/>
      <c r="B118" s="16"/>
      <c r="C118" s="16"/>
      <c r="D118" s="16"/>
      <c r="E118" s="28"/>
      <c r="F118" s="16"/>
      <c r="G118" s="16"/>
      <c r="H118" s="16"/>
      <c r="I118" s="47">
        <v>114.0</v>
      </c>
      <c r="J118" s="48" t="str">
        <f t="shared" si="2"/>
        <v/>
      </c>
      <c r="K118" s="48" t="str">
        <f t="shared" si="3"/>
        <v/>
      </c>
      <c r="L118" s="48" t="str">
        <f t="shared" si="4"/>
        <v/>
      </c>
      <c r="M118" s="48" t="str">
        <f t="shared" si="5"/>
        <v/>
      </c>
      <c r="N118" s="49" t="str">
        <f t="shared" si="1"/>
        <v/>
      </c>
      <c r="O118" s="41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3.5" customHeight="1">
      <c r="A119" s="16"/>
      <c r="B119" s="16"/>
      <c r="C119" s="16"/>
      <c r="D119" s="16"/>
      <c r="E119" s="28"/>
      <c r="F119" s="16"/>
      <c r="G119" s="16"/>
      <c r="H119" s="16"/>
      <c r="I119" s="47">
        <v>115.0</v>
      </c>
      <c r="J119" s="48" t="str">
        <f t="shared" si="2"/>
        <v/>
      </c>
      <c r="K119" s="48" t="str">
        <f t="shared" si="3"/>
        <v/>
      </c>
      <c r="L119" s="48" t="str">
        <f t="shared" si="4"/>
        <v/>
      </c>
      <c r="M119" s="48" t="str">
        <f t="shared" si="5"/>
        <v/>
      </c>
      <c r="N119" s="49" t="str">
        <f t="shared" si="1"/>
        <v/>
      </c>
      <c r="O119" s="41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3.5" customHeight="1">
      <c r="A120" s="16"/>
      <c r="B120" s="16"/>
      <c r="C120" s="16"/>
      <c r="D120" s="16"/>
      <c r="E120" s="28"/>
      <c r="F120" s="16"/>
      <c r="G120" s="16"/>
      <c r="H120" s="16"/>
      <c r="I120" s="47">
        <v>116.0</v>
      </c>
      <c r="J120" s="48" t="str">
        <f t="shared" si="2"/>
        <v/>
      </c>
      <c r="K120" s="48" t="str">
        <f t="shared" si="3"/>
        <v/>
      </c>
      <c r="L120" s="48" t="str">
        <f t="shared" si="4"/>
        <v/>
      </c>
      <c r="M120" s="48" t="str">
        <f t="shared" si="5"/>
        <v/>
      </c>
      <c r="N120" s="49" t="str">
        <f t="shared" si="1"/>
        <v/>
      </c>
      <c r="O120" s="41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3.5" customHeight="1">
      <c r="A121" s="16"/>
      <c r="B121" s="16"/>
      <c r="C121" s="16"/>
      <c r="D121" s="16"/>
      <c r="E121" s="28"/>
      <c r="F121" s="16"/>
      <c r="G121" s="16"/>
      <c r="H121" s="16"/>
      <c r="I121" s="47">
        <v>117.0</v>
      </c>
      <c r="J121" s="48" t="str">
        <f t="shared" si="2"/>
        <v/>
      </c>
      <c r="K121" s="48" t="str">
        <f t="shared" si="3"/>
        <v/>
      </c>
      <c r="L121" s="48" t="str">
        <f t="shared" si="4"/>
        <v/>
      </c>
      <c r="M121" s="48" t="str">
        <f t="shared" si="5"/>
        <v/>
      </c>
      <c r="N121" s="49" t="str">
        <f t="shared" si="1"/>
        <v/>
      </c>
      <c r="O121" s="41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3.5" customHeight="1">
      <c r="A122" s="16"/>
      <c r="B122" s="16"/>
      <c r="C122" s="16"/>
      <c r="D122" s="16"/>
      <c r="E122" s="28"/>
      <c r="F122" s="16"/>
      <c r="G122" s="16"/>
      <c r="H122" s="16"/>
      <c r="I122" s="47">
        <v>118.0</v>
      </c>
      <c r="J122" s="48" t="str">
        <f t="shared" si="2"/>
        <v/>
      </c>
      <c r="K122" s="48" t="str">
        <f t="shared" si="3"/>
        <v/>
      </c>
      <c r="L122" s="48" t="str">
        <f t="shared" si="4"/>
        <v/>
      </c>
      <c r="M122" s="48" t="str">
        <f t="shared" si="5"/>
        <v/>
      </c>
      <c r="N122" s="49" t="str">
        <f t="shared" si="1"/>
        <v/>
      </c>
      <c r="O122" s="41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3.5" customHeight="1">
      <c r="A123" s="16"/>
      <c r="B123" s="16"/>
      <c r="C123" s="16"/>
      <c r="D123" s="16"/>
      <c r="E123" s="28"/>
      <c r="F123" s="16"/>
      <c r="G123" s="16"/>
      <c r="H123" s="16"/>
      <c r="I123" s="47">
        <v>119.0</v>
      </c>
      <c r="J123" s="48" t="str">
        <f t="shared" si="2"/>
        <v/>
      </c>
      <c r="K123" s="48" t="str">
        <f t="shared" si="3"/>
        <v/>
      </c>
      <c r="L123" s="48" t="str">
        <f t="shared" si="4"/>
        <v/>
      </c>
      <c r="M123" s="48" t="str">
        <f t="shared" si="5"/>
        <v/>
      </c>
      <c r="N123" s="49" t="str">
        <f t="shared" si="1"/>
        <v/>
      </c>
      <c r="O123" s="41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3.5" customHeight="1">
      <c r="A124" s="16"/>
      <c r="B124" s="16"/>
      <c r="C124" s="16"/>
      <c r="D124" s="16"/>
      <c r="E124" s="28"/>
      <c r="F124" s="16"/>
      <c r="G124" s="16"/>
      <c r="H124" s="16"/>
      <c r="I124" s="47">
        <v>120.0</v>
      </c>
      <c r="J124" s="48" t="str">
        <f t="shared" si="2"/>
        <v/>
      </c>
      <c r="K124" s="48" t="str">
        <f t="shared" si="3"/>
        <v/>
      </c>
      <c r="L124" s="48" t="str">
        <f t="shared" si="4"/>
        <v/>
      </c>
      <c r="M124" s="48" t="str">
        <f t="shared" si="5"/>
        <v/>
      </c>
      <c r="N124" s="49" t="str">
        <f t="shared" si="1"/>
        <v/>
      </c>
      <c r="O124" s="41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3.5" customHeight="1">
      <c r="A125" s="16"/>
      <c r="B125" s="16"/>
      <c r="C125" s="16"/>
      <c r="D125" s="16"/>
      <c r="E125" s="28"/>
      <c r="F125" s="16"/>
      <c r="G125" s="16"/>
      <c r="H125" s="16"/>
      <c r="I125" s="47">
        <v>121.0</v>
      </c>
      <c r="J125" s="48" t="str">
        <f t="shared" si="2"/>
        <v/>
      </c>
      <c r="K125" s="48" t="str">
        <f t="shared" si="3"/>
        <v/>
      </c>
      <c r="L125" s="48" t="str">
        <f t="shared" si="4"/>
        <v/>
      </c>
      <c r="M125" s="48" t="str">
        <f t="shared" si="5"/>
        <v/>
      </c>
      <c r="N125" s="49" t="str">
        <f t="shared" si="1"/>
        <v/>
      </c>
      <c r="O125" s="41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3.5" customHeight="1">
      <c r="A126" s="16"/>
      <c r="B126" s="16"/>
      <c r="C126" s="16"/>
      <c r="D126" s="16"/>
      <c r="E126" s="28"/>
      <c r="F126" s="16"/>
      <c r="G126" s="16"/>
      <c r="H126" s="16"/>
      <c r="I126" s="47">
        <v>122.0</v>
      </c>
      <c r="J126" s="48" t="str">
        <f t="shared" si="2"/>
        <v/>
      </c>
      <c r="K126" s="48" t="str">
        <f t="shared" si="3"/>
        <v/>
      </c>
      <c r="L126" s="48" t="str">
        <f t="shared" si="4"/>
        <v/>
      </c>
      <c r="M126" s="48" t="str">
        <f t="shared" si="5"/>
        <v/>
      </c>
      <c r="N126" s="49" t="str">
        <f t="shared" si="1"/>
        <v/>
      </c>
      <c r="O126" s="41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3.5" customHeight="1">
      <c r="A127" s="16"/>
      <c r="B127" s="16"/>
      <c r="C127" s="16"/>
      <c r="D127" s="16"/>
      <c r="E127" s="28"/>
      <c r="F127" s="16"/>
      <c r="G127" s="16"/>
      <c r="H127" s="16"/>
      <c r="I127" s="47">
        <v>123.0</v>
      </c>
      <c r="J127" s="48" t="str">
        <f t="shared" si="2"/>
        <v/>
      </c>
      <c r="K127" s="48" t="str">
        <f t="shared" si="3"/>
        <v/>
      </c>
      <c r="L127" s="48" t="str">
        <f t="shared" si="4"/>
        <v/>
      </c>
      <c r="M127" s="48" t="str">
        <f t="shared" si="5"/>
        <v/>
      </c>
      <c r="N127" s="49" t="str">
        <f t="shared" si="1"/>
        <v/>
      </c>
      <c r="O127" s="41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3.5" customHeight="1">
      <c r="A128" s="16"/>
      <c r="B128" s="16"/>
      <c r="C128" s="16"/>
      <c r="D128" s="16"/>
      <c r="E128" s="28"/>
      <c r="F128" s="16"/>
      <c r="G128" s="16"/>
      <c r="H128" s="16"/>
      <c r="I128" s="47">
        <v>124.0</v>
      </c>
      <c r="J128" s="48" t="str">
        <f t="shared" si="2"/>
        <v/>
      </c>
      <c r="K128" s="48" t="str">
        <f t="shared" si="3"/>
        <v/>
      </c>
      <c r="L128" s="48" t="str">
        <f t="shared" si="4"/>
        <v/>
      </c>
      <c r="M128" s="48" t="str">
        <f t="shared" si="5"/>
        <v/>
      </c>
      <c r="N128" s="49" t="str">
        <f t="shared" si="1"/>
        <v/>
      </c>
      <c r="O128" s="41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3.5" customHeight="1">
      <c r="A129" s="16"/>
      <c r="B129" s="16"/>
      <c r="C129" s="16"/>
      <c r="D129" s="16"/>
      <c r="E129" s="28"/>
      <c r="F129" s="16"/>
      <c r="G129" s="16"/>
      <c r="H129" s="16"/>
      <c r="I129" s="47">
        <v>125.0</v>
      </c>
      <c r="J129" s="48" t="str">
        <f t="shared" si="2"/>
        <v/>
      </c>
      <c r="K129" s="48" t="str">
        <f t="shared" si="3"/>
        <v/>
      </c>
      <c r="L129" s="48" t="str">
        <f t="shared" si="4"/>
        <v/>
      </c>
      <c r="M129" s="48" t="str">
        <f t="shared" si="5"/>
        <v/>
      </c>
      <c r="N129" s="49" t="str">
        <f t="shared" si="1"/>
        <v/>
      </c>
      <c r="O129" s="41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3.5" customHeight="1">
      <c r="A130" s="16"/>
      <c r="B130" s="16"/>
      <c r="C130" s="16"/>
      <c r="D130" s="16"/>
      <c r="E130" s="28"/>
      <c r="F130" s="16"/>
      <c r="G130" s="16"/>
      <c r="H130" s="16"/>
      <c r="I130" s="47">
        <v>126.0</v>
      </c>
      <c r="J130" s="48" t="str">
        <f t="shared" si="2"/>
        <v/>
      </c>
      <c r="K130" s="48" t="str">
        <f t="shared" si="3"/>
        <v/>
      </c>
      <c r="L130" s="48" t="str">
        <f t="shared" si="4"/>
        <v/>
      </c>
      <c r="M130" s="48" t="str">
        <f t="shared" si="5"/>
        <v/>
      </c>
      <c r="N130" s="49" t="str">
        <f t="shared" si="1"/>
        <v/>
      </c>
      <c r="O130" s="41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3.5" customHeight="1">
      <c r="A131" s="16"/>
      <c r="B131" s="16"/>
      <c r="C131" s="16"/>
      <c r="D131" s="16"/>
      <c r="E131" s="28"/>
      <c r="F131" s="16"/>
      <c r="G131" s="16"/>
      <c r="H131" s="16"/>
      <c r="I131" s="47">
        <v>127.0</v>
      </c>
      <c r="J131" s="48" t="str">
        <f t="shared" si="2"/>
        <v/>
      </c>
      <c r="K131" s="48" t="str">
        <f t="shared" si="3"/>
        <v/>
      </c>
      <c r="L131" s="48" t="str">
        <f t="shared" si="4"/>
        <v/>
      </c>
      <c r="M131" s="48" t="str">
        <f t="shared" si="5"/>
        <v/>
      </c>
      <c r="N131" s="49" t="str">
        <f t="shared" si="1"/>
        <v/>
      </c>
      <c r="O131" s="41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3.5" customHeight="1">
      <c r="A132" s="16"/>
      <c r="B132" s="16"/>
      <c r="C132" s="16"/>
      <c r="D132" s="16"/>
      <c r="E132" s="28"/>
      <c r="F132" s="16"/>
      <c r="G132" s="16"/>
      <c r="H132" s="16"/>
      <c r="I132" s="47">
        <v>128.0</v>
      </c>
      <c r="J132" s="48" t="str">
        <f t="shared" si="2"/>
        <v/>
      </c>
      <c r="K132" s="48" t="str">
        <f t="shared" si="3"/>
        <v/>
      </c>
      <c r="L132" s="48" t="str">
        <f t="shared" si="4"/>
        <v/>
      </c>
      <c r="M132" s="48" t="str">
        <f t="shared" si="5"/>
        <v/>
      </c>
      <c r="N132" s="49" t="str">
        <f t="shared" si="1"/>
        <v/>
      </c>
      <c r="O132" s="41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3.5" customHeight="1">
      <c r="A133" s="16"/>
      <c r="B133" s="16"/>
      <c r="C133" s="16"/>
      <c r="D133" s="16"/>
      <c r="E133" s="28"/>
      <c r="F133" s="16"/>
      <c r="G133" s="16"/>
      <c r="H133" s="16"/>
      <c r="I133" s="47">
        <v>129.0</v>
      </c>
      <c r="J133" s="48" t="str">
        <f t="shared" si="2"/>
        <v/>
      </c>
      <c r="K133" s="48" t="str">
        <f t="shared" si="3"/>
        <v/>
      </c>
      <c r="L133" s="48" t="str">
        <f t="shared" si="4"/>
        <v/>
      </c>
      <c r="M133" s="48" t="str">
        <f t="shared" si="5"/>
        <v/>
      </c>
      <c r="N133" s="49" t="str">
        <f t="shared" si="1"/>
        <v/>
      </c>
      <c r="O133" s="41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3.5" customHeight="1">
      <c r="A134" s="16"/>
      <c r="B134" s="16"/>
      <c r="C134" s="16"/>
      <c r="D134" s="16"/>
      <c r="E134" s="28"/>
      <c r="F134" s="16"/>
      <c r="G134" s="16"/>
      <c r="H134" s="16"/>
      <c r="I134" s="47">
        <v>130.0</v>
      </c>
      <c r="J134" s="48" t="str">
        <f t="shared" si="2"/>
        <v/>
      </c>
      <c r="K134" s="48" t="str">
        <f t="shared" si="3"/>
        <v/>
      </c>
      <c r="L134" s="48" t="str">
        <f t="shared" si="4"/>
        <v/>
      </c>
      <c r="M134" s="48" t="str">
        <f t="shared" si="5"/>
        <v/>
      </c>
      <c r="N134" s="49" t="str">
        <f t="shared" si="1"/>
        <v/>
      </c>
      <c r="O134" s="41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3.5" customHeight="1">
      <c r="A135" s="16"/>
      <c r="B135" s="16"/>
      <c r="C135" s="16"/>
      <c r="D135" s="16"/>
      <c r="E135" s="28"/>
      <c r="F135" s="16"/>
      <c r="G135" s="16"/>
      <c r="H135" s="16"/>
      <c r="I135" s="47">
        <v>131.0</v>
      </c>
      <c r="J135" s="48" t="str">
        <f t="shared" si="2"/>
        <v/>
      </c>
      <c r="K135" s="48" t="str">
        <f t="shared" si="3"/>
        <v/>
      </c>
      <c r="L135" s="48" t="str">
        <f t="shared" si="4"/>
        <v/>
      </c>
      <c r="M135" s="48" t="str">
        <f t="shared" si="5"/>
        <v/>
      </c>
      <c r="N135" s="49" t="str">
        <f t="shared" si="1"/>
        <v/>
      </c>
      <c r="O135" s="41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3.5" customHeight="1">
      <c r="A136" s="16"/>
      <c r="B136" s="16"/>
      <c r="C136" s="16"/>
      <c r="D136" s="16"/>
      <c r="E136" s="28"/>
      <c r="F136" s="16"/>
      <c r="G136" s="16"/>
      <c r="H136" s="16"/>
      <c r="I136" s="47">
        <v>132.0</v>
      </c>
      <c r="J136" s="48" t="str">
        <f t="shared" si="2"/>
        <v/>
      </c>
      <c r="K136" s="48" t="str">
        <f t="shared" si="3"/>
        <v/>
      </c>
      <c r="L136" s="48" t="str">
        <f t="shared" si="4"/>
        <v/>
      </c>
      <c r="M136" s="48" t="str">
        <f t="shared" si="5"/>
        <v/>
      </c>
      <c r="N136" s="49" t="str">
        <f t="shared" si="1"/>
        <v/>
      </c>
      <c r="O136" s="41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3.5" customHeight="1">
      <c r="A137" s="16"/>
      <c r="B137" s="16"/>
      <c r="C137" s="16"/>
      <c r="D137" s="16"/>
      <c r="E137" s="28"/>
      <c r="F137" s="16"/>
      <c r="G137" s="16"/>
      <c r="H137" s="16"/>
      <c r="I137" s="47">
        <v>133.0</v>
      </c>
      <c r="J137" s="48" t="str">
        <f t="shared" si="2"/>
        <v/>
      </c>
      <c r="K137" s="48" t="str">
        <f t="shared" si="3"/>
        <v/>
      </c>
      <c r="L137" s="48" t="str">
        <f t="shared" si="4"/>
        <v/>
      </c>
      <c r="M137" s="48" t="str">
        <f t="shared" si="5"/>
        <v/>
      </c>
      <c r="N137" s="49" t="str">
        <f t="shared" si="1"/>
        <v/>
      </c>
      <c r="O137" s="41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3.5" customHeight="1">
      <c r="A138" s="16"/>
      <c r="B138" s="16"/>
      <c r="C138" s="16"/>
      <c r="D138" s="16"/>
      <c r="E138" s="28"/>
      <c r="F138" s="16"/>
      <c r="G138" s="16"/>
      <c r="H138" s="16"/>
      <c r="I138" s="47">
        <v>134.0</v>
      </c>
      <c r="J138" s="48" t="str">
        <f t="shared" si="2"/>
        <v/>
      </c>
      <c r="K138" s="48" t="str">
        <f t="shared" si="3"/>
        <v/>
      </c>
      <c r="L138" s="48" t="str">
        <f t="shared" si="4"/>
        <v/>
      </c>
      <c r="M138" s="48" t="str">
        <f t="shared" si="5"/>
        <v/>
      </c>
      <c r="N138" s="49" t="str">
        <f t="shared" si="1"/>
        <v/>
      </c>
      <c r="O138" s="41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3.5" customHeight="1">
      <c r="A139" s="16"/>
      <c r="B139" s="16"/>
      <c r="C139" s="16"/>
      <c r="D139" s="16"/>
      <c r="E139" s="28"/>
      <c r="F139" s="16"/>
      <c r="G139" s="16"/>
      <c r="H139" s="16"/>
      <c r="I139" s="47">
        <v>135.0</v>
      </c>
      <c r="J139" s="48" t="str">
        <f t="shared" si="2"/>
        <v/>
      </c>
      <c r="K139" s="48" t="str">
        <f t="shared" si="3"/>
        <v/>
      </c>
      <c r="L139" s="48" t="str">
        <f t="shared" si="4"/>
        <v/>
      </c>
      <c r="M139" s="48" t="str">
        <f t="shared" si="5"/>
        <v/>
      </c>
      <c r="N139" s="49" t="str">
        <f t="shared" si="1"/>
        <v/>
      </c>
      <c r="O139" s="41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3.5" customHeight="1">
      <c r="A140" s="16"/>
      <c r="B140" s="16"/>
      <c r="C140" s="16"/>
      <c r="D140" s="16"/>
      <c r="E140" s="28"/>
      <c r="F140" s="16"/>
      <c r="G140" s="16"/>
      <c r="H140" s="16"/>
      <c r="I140" s="47">
        <v>136.0</v>
      </c>
      <c r="J140" s="48" t="str">
        <f t="shared" si="2"/>
        <v/>
      </c>
      <c r="K140" s="48" t="str">
        <f t="shared" si="3"/>
        <v/>
      </c>
      <c r="L140" s="48" t="str">
        <f t="shared" si="4"/>
        <v/>
      </c>
      <c r="M140" s="48" t="str">
        <f t="shared" si="5"/>
        <v/>
      </c>
      <c r="N140" s="49" t="str">
        <f t="shared" si="1"/>
        <v/>
      </c>
      <c r="O140" s="41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3.5" customHeight="1">
      <c r="A141" s="16"/>
      <c r="B141" s="16"/>
      <c r="C141" s="16"/>
      <c r="D141" s="16"/>
      <c r="E141" s="28"/>
      <c r="F141" s="16"/>
      <c r="G141" s="16"/>
      <c r="H141" s="16"/>
      <c r="I141" s="47">
        <v>137.0</v>
      </c>
      <c r="J141" s="48" t="str">
        <f t="shared" si="2"/>
        <v/>
      </c>
      <c r="K141" s="48" t="str">
        <f t="shared" si="3"/>
        <v/>
      </c>
      <c r="L141" s="48" t="str">
        <f t="shared" si="4"/>
        <v/>
      </c>
      <c r="M141" s="48" t="str">
        <f t="shared" si="5"/>
        <v/>
      </c>
      <c r="N141" s="49" t="str">
        <f t="shared" si="1"/>
        <v/>
      </c>
      <c r="O141" s="41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3.5" customHeight="1">
      <c r="A142" s="16"/>
      <c r="B142" s="16"/>
      <c r="C142" s="16"/>
      <c r="D142" s="16"/>
      <c r="E142" s="28"/>
      <c r="F142" s="16"/>
      <c r="G142" s="16"/>
      <c r="H142" s="16"/>
      <c r="I142" s="47">
        <v>138.0</v>
      </c>
      <c r="J142" s="48" t="str">
        <f t="shared" si="2"/>
        <v/>
      </c>
      <c r="K142" s="48" t="str">
        <f t="shared" si="3"/>
        <v/>
      </c>
      <c r="L142" s="48" t="str">
        <f t="shared" si="4"/>
        <v/>
      </c>
      <c r="M142" s="48" t="str">
        <f t="shared" si="5"/>
        <v/>
      </c>
      <c r="N142" s="49" t="str">
        <f t="shared" si="1"/>
        <v/>
      </c>
      <c r="O142" s="41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3.5" customHeight="1">
      <c r="A143" s="16"/>
      <c r="B143" s="16"/>
      <c r="C143" s="16"/>
      <c r="D143" s="16"/>
      <c r="E143" s="28"/>
      <c r="F143" s="16"/>
      <c r="G143" s="16"/>
      <c r="H143" s="16"/>
      <c r="I143" s="47">
        <v>139.0</v>
      </c>
      <c r="J143" s="48" t="str">
        <f t="shared" si="2"/>
        <v/>
      </c>
      <c r="K143" s="48" t="str">
        <f t="shared" si="3"/>
        <v/>
      </c>
      <c r="L143" s="48" t="str">
        <f t="shared" si="4"/>
        <v/>
      </c>
      <c r="M143" s="48" t="str">
        <f t="shared" si="5"/>
        <v/>
      </c>
      <c r="N143" s="49" t="str">
        <f t="shared" si="1"/>
        <v/>
      </c>
      <c r="O143" s="41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3.5" customHeight="1">
      <c r="A144" s="16"/>
      <c r="B144" s="16"/>
      <c r="C144" s="16"/>
      <c r="D144" s="16"/>
      <c r="E144" s="28"/>
      <c r="F144" s="16"/>
      <c r="G144" s="16"/>
      <c r="H144" s="16"/>
      <c r="I144" s="47">
        <v>140.0</v>
      </c>
      <c r="J144" s="48" t="str">
        <f t="shared" si="2"/>
        <v/>
      </c>
      <c r="K144" s="48" t="str">
        <f t="shared" si="3"/>
        <v/>
      </c>
      <c r="L144" s="48" t="str">
        <f t="shared" si="4"/>
        <v/>
      </c>
      <c r="M144" s="48" t="str">
        <f t="shared" si="5"/>
        <v/>
      </c>
      <c r="N144" s="49" t="str">
        <f t="shared" si="1"/>
        <v/>
      </c>
      <c r="O144" s="41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3.5" customHeight="1">
      <c r="A145" s="16"/>
      <c r="B145" s="16"/>
      <c r="C145" s="16"/>
      <c r="D145" s="16"/>
      <c r="E145" s="28"/>
      <c r="F145" s="16"/>
      <c r="G145" s="16"/>
      <c r="H145" s="16"/>
      <c r="I145" s="47">
        <v>141.0</v>
      </c>
      <c r="J145" s="48" t="str">
        <f t="shared" si="2"/>
        <v/>
      </c>
      <c r="K145" s="48" t="str">
        <f t="shared" si="3"/>
        <v/>
      </c>
      <c r="L145" s="48" t="str">
        <f t="shared" si="4"/>
        <v/>
      </c>
      <c r="M145" s="48" t="str">
        <f t="shared" si="5"/>
        <v/>
      </c>
      <c r="N145" s="49" t="str">
        <f t="shared" si="1"/>
        <v/>
      </c>
      <c r="O145" s="41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3.5" customHeight="1">
      <c r="A146" s="16"/>
      <c r="B146" s="16"/>
      <c r="C146" s="16"/>
      <c r="D146" s="16"/>
      <c r="E146" s="28"/>
      <c r="F146" s="16"/>
      <c r="G146" s="16"/>
      <c r="H146" s="16"/>
      <c r="I146" s="47">
        <v>142.0</v>
      </c>
      <c r="J146" s="48" t="str">
        <f t="shared" si="2"/>
        <v/>
      </c>
      <c r="K146" s="48" t="str">
        <f t="shared" si="3"/>
        <v/>
      </c>
      <c r="L146" s="48" t="str">
        <f t="shared" si="4"/>
        <v/>
      </c>
      <c r="M146" s="48" t="str">
        <f t="shared" si="5"/>
        <v/>
      </c>
      <c r="N146" s="49" t="str">
        <f t="shared" si="1"/>
        <v/>
      </c>
      <c r="O146" s="41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3.5" customHeight="1">
      <c r="A147" s="16"/>
      <c r="B147" s="16"/>
      <c r="C147" s="16"/>
      <c r="D147" s="16"/>
      <c r="E147" s="28"/>
      <c r="F147" s="16"/>
      <c r="G147" s="16"/>
      <c r="H147" s="16"/>
      <c r="I147" s="47">
        <v>143.0</v>
      </c>
      <c r="J147" s="48" t="str">
        <f t="shared" si="2"/>
        <v/>
      </c>
      <c r="K147" s="48" t="str">
        <f t="shared" si="3"/>
        <v/>
      </c>
      <c r="L147" s="48" t="str">
        <f t="shared" si="4"/>
        <v/>
      </c>
      <c r="M147" s="48" t="str">
        <f t="shared" si="5"/>
        <v/>
      </c>
      <c r="N147" s="49" t="str">
        <f t="shared" si="1"/>
        <v/>
      </c>
      <c r="O147" s="41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3.5" customHeight="1">
      <c r="A148" s="16"/>
      <c r="B148" s="16"/>
      <c r="C148" s="16"/>
      <c r="D148" s="16"/>
      <c r="E148" s="28"/>
      <c r="F148" s="16"/>
      <c r="G148" s="16"/>
      <c r="H148" s="16"/>
      <c r="I148" s="47">
        <v>144.0</v>
      </c>
      <c r="J148" s="48" t="str">
        <f t="shared" si="2"/>
        <v/>
      </c>
      <c r="K148" s="48" t="str">
        <f t="shared" si="3"/>
        <v/>
      </c>
      <c r="L148" s="48" t="str">
        <f t="shared" si="4"/>
        <v/>
      </c>
      <c r="M148" s="48" t="str">
        <f t="shared" si="5"/>
        <v/>
      </c>
      <c r="N148" s="49" t="str">
        <f t="shared" si="1"/>
        <v/>
      </c>
      <c r="O148" s="41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3.5" customHeight="1">
      <c r="A149" s="16"/>
      <c r="B149" s="16"/>
      <c r="C149" s="16"/>
      <c r="D149" s="16"/>
      <c r="E149" s="28"/>
      <c r="F149" s="16"/>
      <c r="G149" s="16"/>
      <c r="H149" s="16"/>
      <c r="I149" s="47">
        <v>145.0</v>
      </c>
      <c r="J149" s="48" t="str">
        <f t="shared" si="2"/>
        <v/>
      </c>
      <c r="K149" s="48" t="str">
        <f t="shared" si="3"/>
        <v/>
      </c>
      <c r="L149" s="48" t="str">
        <f t="shared" si="4"/>
        <v/>
      </c>
      <c r="M149" s="48" t="str">
        <f t="shared" si="5"/>
        <v/>
      </c>
      <c r="N149" s="49" t="str">
        <f t="shared" si="1"/>
        <v/>
      </c>
      <c r="O149" s="41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3.5" customHeight="1">
      <c r="A150" s="16"/>
      <c r="B150" s="16"/>
      <c r="C150" s="16"/>
      <c r="D150" s="16"/>
      <c r="E150" s="28"/>
      <c r="F150" s="16"/>
      <c r="G150" s="16"/>
      <c r="H150" s="16"/>
      <c r="I150" s="47">
        <v>146.0</v>
      </c>
      <c r="J150" s="48" t="str">
        <f t="shared" si="2"/>
        <v/>
      </c>
      <c r="K150" s="48" t="str">
        <f t="shared" si="3"/>
        <v/>
      </c>
      <c r="L150" s="48" t="str">
        <f t="shared" si="4"/>
        <v/>
      </c>
      <c r="M150" s="48" t="str">
        <f t="shared" si="5"/>
        <v/>
      </c>
      <c r="N150" s="49" t="str">
        <f t="shared" si="1"/>
        <v/>
      </c>
      <c r="O150" s="41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3.5" customHeight="1">
      <c r="A151" s="16"/>
      <c r="B151" s="16"/>
      <c r="C151" s="16"/>
      <c r="D151" s="16"/>
      <c r="E151" s="28"/>
      <c r="F151" s="16"/>
      <c r="G151" s="16"/>
      <c r="H151" s="16"/>
      <c r="I151" s="47">
        <v>147.0</v>
      </c>
      <c r="J151" s="48" t="str">
        <f t="shared" si="2"/>
        <v/>
      </c>
      <c r="K151" s="48" t="str">
        <f t="shared" si="3"/>
        <v/>
      </c>
      <c r="L151" s="48" t="str">
        <f t="shared" si="4"/>
        <v/>
      </c>
      <c r="M151" s="48" t="str">
        <f t="shared" si="5"/>
        <v/>
      </c>
      <c r="N151" s="49" t="str">
        <f t="shared" si="1"/>
        <v/>
      </c>
      <c r="O151" s="41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3.5" customHeight="1">
      <c r="A152" s="16"/>
      <c r="B152" s="16"/>
      <c r="C152" s="16"/>
      <c r="D152" s="16"/>
      <c r="E152" s="28"/>
      <c r="F152" s="16"/>
      <c r="G152" s="16"/>
      <c r="H152" s="16"/>
      <c r="I152" s="47">
        <v>148.0</v>
      </c>
      <c r="J152" s="48" t="str">
        <f t="shared" si="2"/>
        <v/>
      </c>
      <c r="K152" s="48" t="str">
        <f t="shared" si="3"/>
        <v/>
      </c>
      <c r="L152" s="48" t="str">
        <f t="shared" si="4"/>
        <v/>
      </c>
      <c r="M152" s="48" t="str">
        <f t="shared" si="5"/>
        <v/>
      </c>
      <c r="N152" s="49" t="str">
        <f t="shared" si="1"/>
        <v/>
      </c>
      <c r="O152" s="41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3.5" customHeight="1">
      <c r="A153" s="16"/>
      <c r="B153" s="16"/>
      <c r="C153" s="16"/>
      <c r="D153" s="16"/>
      <c r="E153" s="28"/>
      <c r="F153" s="16"/>
      <c r="G153" s="16"/>
      <c r="H153" s="16"/>
      <c r="I153" s="47">
        <v>149.0</v>
      </c>
      <c r="J153" s="48" t="str">
        <f t="shared" si="2"/>
        <v/>
      </c>
      <c r="K153" s="48" t="str">
        <f t="shared" si="3"/>
        <v/>
      </c>
      <c r="L153" s="48" t="str">
        <f t="shared" si="4"/>
        <v/>
      </c>
      <c r="M153" s="48" t="str">
        <f t="shared" si="5"/>
        <v/>
      </c>
      <c r="N153" s="49" t="str">
        <f t="shared" si="1"/>
        <v/>
      </c>
      <c r="O153" s="41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3.5" customHeight="1">
      <c r="A154" s="16"/>
      <c r="B154" s="16"/>
      <c r="C154" s="16"/>
      <c r="D154" s="16"/>
      <c r="E154" s="28"/>
      <c r="F154" s="16"/>
      <c r="G154" s="16"/>
      <c r="H154" s="16"/>
      <c r="I154" s="47">
        <v>150.0</v>
      </c>
      <c r="J154" s="48" t="str">
        <f t="shared" si="2"/>
        <v/>
      </c>
      <c r="K154" s="48" t="str">
        <f t="shared" si="3"/>
        <v/>
      </c>
      <c r="L154" s="48" t="str">
        <f t="shared" si="4"/>
        <v/>
      </c>
      <c r="M154" s="48" t="str">
        <f t="shared" si="5"/>
        <v/>
      </c>
      <c r="N154" s="49" t="str">
        <f t="shared" si="1"/>
        <v/>
      </c>
      <c r="O154" s="41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3.5" customHeight="1">
      <c r="A155" s="16"/>
      <c r="B155" s="16"/>
      <c r="C155" s="16"/>
      <c r="D155" s="16"/>
      <c r="E155" s="28"/>
      <c r="F155" s="16"/>
      <c r="G155" s="16"/>
      <c r="H155" s="16"/>
      <c r="I155" s="47">
        <v>151.0</v>
      </c>
      <c r="J155" s="48" t="str">
        <f t="shared" si="2"/>
        <v/>
      </c>
      <c r="K155" s="48" t="str">
        <f t="shared" si="3"/>
        <v/>
      </c>
      <c r="L155" s="48" t="str">
        <f t="shared" si="4"/>
        <v/>
      </c>
      <c r="M155" s="48" t="str">
        <f t="shared" si="5"/>
        <v/>
      </c>
      <c r="N155" s="49" t="str">
        <f t="shared" si="1"/>
        <v/>
      </c>
      <c r="O155" s="41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3.5" customHeight="1">
      <c r="A156" s="16"/>
      <c r="B156" s="16"/>
      <c r="C156" s="16"/>
      <c r="D156" s="16"/>
      <c r="E156" s="28"/>
      <c r="F156" s="16"/>
      <c r="G156" s="16"/>
      <c r="H156" s="16"/>
      <c r="I156" s="47">
        <v>152.0</v>
      </c>
      <c r="J156" s="48" t="str">
        <f t="shared" si="2"/>
        <v/>
      </c>
      <c r="K156" s="48" t="str">
        <f t="shared" si="3"/>
        <v/>
      </c>
      <c r="L156" s="48" t="str">
        <f t="shared" si="4"/>
        <v/>
      </c>
      <c r="M156" s="48" t="str">
        <f t="shared" si="5"/>
        <v/>
      </c>
      <c r="N156" s="49" t="str">
        <f t="shared" si="1"/>
        <v/>
      </c>
      <c r="O156" s="41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3.5" customHeight="1">
      <c r="A157" s="16"/>
      <c r="B157" s="16"/>
      <c r="C157" s="16"/>
      <c r="D157" s="16"/>
      <c r="E157" s="28"/>
      <c r="F157" s="16"/>
      <c r="G157" s="16"/>
      <c r="H157" s="16"/>
      <c r="I157" s="47">
        <v>153.0</v>
      </c>
      <c r="J157" s="48" t="str">
        <f t="shared" si="2"/>
        <v/>
      </c>
      <c r="K157" s="48" t="str">
        <f t="shared" si="3"/>
        <v/>
      </c>
      <c r="L157" s="48" t="str">
        <f t="shared" si="4"/>
        <v/>
      </c>
      <c r="M157" s="48" t="str">
        <f t="shared" si="5"/>
        <v/>
      </c>
      <c r="N157" s="49" t="str">
        <f t="shared" si="1"/>
        <v/>
      </c>
      <c r="O157" s="41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3.5" customHeight="1">
      <c r="A158" s="16"/>
      <c r="B158" s="16"/>
      <c r="C158" s="16"/>
      <c r="D158" s="16"/>
      <c r="E158" s="28"/>
      <c r="F158" s="16"/>
      <c r="G158" s="16"/>
      <c r="H158" s="16"/>
      <c r="I158" s="47">
        <v>154.0</v>
      </c>
      <c r="J158" s="48" t="str">
        <f t="shared" si="2"/>
        <v/>
      </c>
      <c r="K158" s="48" t="str">
        <f t="shared" si="3"/>
        <v/>
      </c>
      <c r="L158" s="48" t="str">
        <f t="shared" si="4"/>
        <v/>
      </c>
      <c r="M158" s="48" t="str">
        <f t="shared" si="5"/>
        <v/>
      </c>
      <c r="N158" s="49" t="str">
        <f t="shared" si="1"/>
        <v/>
      </c>
      <c r="O158" s="41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3.5" customHeight="1">
      <c r="A159" s="16"/>
      <c r="B159" s="16"/>
      <c r="C159" s="16"/>
      <c r="D159" s="16"/>
      <c r="E159" s="28"/>
      <c r="F159" s="16"/>
      <c r="G159" s="16"/>
      <c r="H159" s="16"/>
      <c r="I159" s="47">
        <v>155.0</v>
      </c>
      <c r="J159" s="48" t="str">
        <f t="shared" si="2"/>
        <v/>
      </c>
      <c r="K159" s="48" t="str">
        <f t="shared" si="3"/>
        <v/>
      </c>
      <c r="L159" s="48" t="str">
        <f t="shared" si="4"/>
        <v/>
      </c>
      <c r="M159" s="48" t="str">
        <f t="shared" si="5"/>
        <v/>
      </c>
      <c r="N159" s="49" t="str">
        <f t="shared" si="1"/>
        <v/>
      </c>
      <c r="O159" s="41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3.5" customHeight="1">
      <c r="A160" s="16"/>
      <c r="B160" s="16"/>
      <c r="C160" s="16"/>
      <c r="D160" s="16"/>
      <c r="E160" s="28"/>
      <c r="F160" s="16"/>
      <c r="G160" s="16"/>
      <c r="H160" s="16"/>
      <c r="I160" s="47">
        <v>156.0</v>
      </c>
      <c r="J160" s="48" t="str">
        <f t="shared" si="2"/>
        <v/>
      </c>
      <c r="K160" s="48" t="str">
        <f t="shared" si="3"/>
        <v/>
      </c>
      <c r="L160" s="48" t="str">
        <f t="shared" si="4"/>
        <v/>
      </c>
      <c r="M160" s="48" t="str">
        <f t="shared" si="5"/>
        <v/>
      </c>
      <c r="N160" s="49" t="str">
        <f t="shared" si="1"/>
        <v/>
      </c>
      <c r="O160" s="41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3.5" customHeight="1">
      <c r="A161" s="16"/>
      <c r="B161" s="16"/>
      <c r="C161" s="16"/>
      <c r="D161" s="16"/>
      <c r="E161" s="28"/>
      <c r="F161" s="16"/>
      <c r="G161" s="16"/>
      <c r="H161" s="16"/>
      <c r="I161" s="47">
        <v>157.0</v>
      </c>
      <c r="J161" s="48" t="str">
        <f t="shared" si="2"/>
        <v/>
      </c>
      <c r="K161" s="48" t="str">
        <f t="shared" si="3"/>
        <v/>
      </c>
      <c r="L161" s="48" t="str">
        <f t="shared" si="4"/>
        <v/>
      </c>
      <c r="M161" s="48" t="str">
        <f t="shared" si="5"/>
        <v/>
      </c>
      <c r="N161" s="49" t="str">
        <f t="shared" si="1"/>
        <v/>
      </c>
      <c r="O161" s="41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3.5" customHeight="1">
      <c r="A162" s="16"/>
      <c r="B162" s="16"/>
      <c r="C162" s="16"/>
      <c r="D162" s="16"/>
      <c r="E162" s="28"/>
      <c r="F162" s="16"/>
      <c r="G162" s="16"/>
      <c r="H162" s="16"/>
      <c r="I162" s="47">
        <v>158.0</v>
      </c>
      <c r="J162" s="48" t="str">
        <f t="shared" si="2"/>
        <v/>
      </c>
      <c r="K162" s="48" t="str">
        <f t="shared" si="3"/>
        <v/>
      </c>
      <c r="L162" s="48" t="str">
        <f t="shared" si="4"/>
        <v/>
      </c>
      <c r="M162" s="48" t="str">
        <f t="shared" si="5"/>
        <v/>
      </c>
      <c r="N162" s="49" t="str">
        <f t="shared" si="1"/>
        <v/>
      </c>
      <c r="O162" s="41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3.5" customHeight="1">
      <c r="A163" s="16"/>
      <c r="B163" s="16"/>
      <c r="C163" s="16"/>
      <c r="D163" s="16"/>
      <c r="E163" s="28"/>
      <c r="F163" s="16"/>
      <c r="G163" s="16"/>
      <c r="H163" s="16"/>
      <c r="I163" s="47">
        <v>159.0</v>
      </c>
      <c r="J163" s="48" t="str">
        <f t="shared" si="2"/>
        <v/>
      </c>
      <c r="K163" s="48" t="str">
        <f t="shared" si="3"/>
        <v/>
      </c>
      <c r="L163" s="48" t="str">
        <f t="shared" si="4"/>
        <v/>
      </c>
      <c r="M163" s="48" t="str">
        <f t="shared" si="5"/>
        <v/>
      </c>
      <c r="N163" s="49" t="str">
        <f t="shared" si="1"/>
        <v/>
      </c>
      <c r="O163" s="41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3.5" customHeight="1">
      <c r="A164" s="16"/>
      <c r="B164" s="16"/>
      <c r="C164" s="16"/>
      <c r="D164" s="16"/>
      <c r="E164" s="28"/>
      <c r="F164" s="16"/>
      <c r="G164" s="16"/>
      <c r="H164" s="16"/>
      <c r="I164" s="47">
        <v>160.0</v>
      </c>
      <c r="J164" s="48" t="str">
        <f t="shared" si="2"/>
        <v/>
      </c>
      <c r="K164" s="48" t="str">
        <f t="shared" si="3"/>
        <v/>
      </c>
      <c r="L164" s="48" t="str">
        <f t="shared" si="4"/>
        <v/>
      </c>
      <c r="M164" s="48" t="str">
        <f t="shared" si="5"/>
        <v/>
      </c>
      <c r="N164" s="49" t="str">
        <f t="shared" si="1"/>
        <v/>
      </c>
      <c r="O164" s="41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3.5" customHeight="1">
      <c r="A165" s="16"/>
      <c r="B165" s="16"/>
      <c r="C165" s="16"/>
      <c r="D165" s="16"/>
      <c r="E165" s="28"/>
      <c r="F165" s="16"/>
      <c r="G165" s="16"/>
      <c r="H165" s="16"/>
      <c r="I165" s="47">
        <v>161.0</v>
      </c>
      <c r="J165" s="48" t="str">
        <f t="shared" si="2"/>
        <v/>
      </c>
      <c r="K165" s="48" t="str">
        <f t="shared" si="3"/>
        <v/>
      </c>
      <c r="L165" s="48" t="str">
        <f t="shared" si="4"/>
        <v/>
      </c>
      <c r="M165" s="48" t="str">
        <f t="shared" si="5"/>
        <v/>
      </c>
      <c r="N165" s="49" t="str">
        <f t="shared" si="1"/>
        <v/>
      </c>
      <c r="O165" s="41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3.5" customHeight="1">
      <c r="A166" s="16"/>
      <c r="B166" s="16"/>
      <c r="C166" s="16"/>
      <c r="D166" s="16"/>
      <c r="E166" s="28"/>
      <c r="F166" s="16"/>
      <c r="G166" s="16"/>
      <c r="H166" s="16"/>
      <c r="I166" s="47">
        <v>162.0</v>
      </c>
      <c r="J166" s="48" t="str">
        <f t="shared" si="2"/>
        <v/>
      </c>
      <c r="K166" s="48" t="str">
        <f t="shared" si="3"/>
        <v/>
      </c>
      <c r="L166" s="48" t="str">
        <f t="shared" si="4"/>
        <v/>
      </c>
      <c r="M166" s="48" t="str">
        <f t="shared" si="5"/>
        <v/>
      </c>
      <c r="N166" s="49" t="str">
        <f t="shared" si="1"/>
        <v/>
      </c>
      <c r="O166" s="41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3.5" customHeight="1">
      <c r="A167" s="16"/>
      <c r="B167" s="16"/>
      <c r="C167" s="16"/>
      <c r="D167" s="16"/>
      <c r="E167" s="28"/>
      <c r="F167" s="16"/>
      <c r="G167" s="16"/>
      <c r="H167" s="16"/>
      <c r="I167" s="47">
        <v>163.0</v>
      </c>
      <c r="J167" s="48" t="str">
        <f t="shared" si="2"/>
        <v/>
      </c>
      <c r="K167" s="48" t="str">
        <f t="shared" si="3"/>
        <v/>
      </c>
      <c r="L167" s="48" t="str">
        <f t="shared" si="4"/>
        <v/>
      </c>
      <c r="M167" s="48" t="str">
        <f t="shared" si="5"/>
        <v/>
      </c>
      <c r="N167" s="49" t="str">
        <f t="shared" si="1"/>
        <v/>
      </c>
      <c r="O167" s="41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3.5" customHeight="1">
      <c r="A168" s="16"/>
      <c r="B168" s="16"/>
      <c r="C168" s="16"/>
      <c r="D168" s="16"/>
      <c r="E168" s="28"/>
      <c r="F168" s="16"/>
      <c r="G168" s="16"/>
      <c r="H168" s="16"/>
      <c r="I168" s="47">
        <v>164.0</v>
      </c>
      <c r="J168" s="48" t="str">
        <f t="shared" si="2"/>
        <v/>
      </c>
      <c r="K168" s="48" t="str">
        <f t="shared" si="3"/>
        <v/>
      </c>
      <c r="L168" s="48" t="str">
        <f t="shared" si="4"/>
        <v/>
      </c>
      <c r="M168" s="48" t="str">
        <f t="shared" si="5"/>
        <v/>
      </c>
      <c r="N168" s="49" t="str">
        <f t="shared" si="1"/>
        <v/>
      </c>
      <c r="O168" s="41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3.5" customHeight="1">
      <c r="A169" s="16"/>
      <c r="B169" s="16"/>
      <c r="C169" s="16"/>
      <c r="D169" s="16"/>
      <c r="E169" s="28"/>
      <c r="F169" s="16"/>
      <c r="G169" s="16"/>
      <c r="H169" s="16"/>
      <c r="I169" s="47">
        <v>165.0</v>
      </c>
      <c r="J169" s="48" t="str">
        <f t="shared" si="2"/>
        <v/>
      </c>
      <c r="K169" s="48" t="str">
        <f t="shared" si="3"/>
        <v/>
      </c>
      <c r="L169" s="48" t="str">
        <f t="shared" si="4"/>
        <v/>
      </c>
      <c r="M169" s="48" t="str">
        <f t="shared" si="5"/>
        <v/>
      </c>
      <c r="N169" s="49" t="str">
        <f t="shared" si="1"/>
        <v/>
      </c>
      <c r="O169" s="41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3.5" customHeight="1">
      <c r="A170" s="16"/>
      <c r="B170" s="16"/>
      <c r="C170" s="16"/>
      <c r="D170" s="16"/>
      <c r="E170" s="28"/>
      <c r="F170" s="16"/>
      <c r="G170" s="16"/>
      <c r="H170" s="16"/>
      <c r="I170" s="47">
        <v>166.0</v>
      </c>
      <c r="J170" s="48" t="str">
        <f t="shared" si="2"/>
        <v/>
      </c>
      <c r="K170" s="48" t="str">
        <f t="shared" si="3"/>
        <v/>
      </c>
      <c r="L170" s="48" t="str">
        <f t="shared" si="4"/>
        <v/>
      </c>
      <c r="M170" s="48" t="str">
        <f t="shared" si="5"/>
        <v/>
      </c>
      <c r="N170" s="49" t="str">
        <f t="shared" si="1"/>
        <v/>
      </c>
      <c r="O170" s="41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3.5" customHeight="1">
      <c r="A171" s="16"/>
      <c r="B171" s="16"/>
      <c r="C171" s="16"/>
      <c r="D171" s="16"/>
      <c r="E171" s="28"/>
      <c r="F171" s="16"/>
      <c r="G171" s="16"/>
      <c r="H171" s="16"/>
      <c r="I171" s="47">
        <v>167.0</v>
      </c>
      <c r="J171" s="48" t="str">
        <f t="shared" si="2"/>
        <v/>
      </c>
      <c r="K171" s="48" t="str">
        <f t="shared" si="3"/>
        <v/>
      </c>
      <c r="L171" s="48" t="str">
        <f t="shared" si="4"/>
        <v/>
      </c>
      <c r="M171" s="48" t="str">
        <f t="shared" si="5"/>
        <v/>
      </c>
      <c r="N171" s="49" t="str">
        <f t="shared" si="1"/>
        <v/>
      </c>
      <c r="O171" s="41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3.5" customHeight="1">
      <c r="A172" s="16"/>
      <c r="B172" s="16"/>
      <c r="C172" s="16"/>
      <c r="D172" s="16"/>
      <c r="E172" s="28"/>
      <c r="F172" s="16"/>
      <c r="G172" s="16"/>
      <c r="H172" s="16"/>
      <c r="I172" s="47">
        <v>168.0</v>
      </c>
      <c r="J172" s="48" t="str">
        <f t="shared" si="2"/>
        <v/>
      </c>
      <c r="K172" s="48" t="str">
        <f t="shared" si="3"/>
        <v/>
      </c>
      <c r="L172" s="48" t="str">
        <f t="shared" si="4"/>
        <v/>
      </c>
      <c r="M172" s="48" t="str">
        <f t="shared" si="5"/>
        <v/>
      </c>
      <c r="N172" s="49" t="str">
        <f t="shared" si="1"/>
        <v/>
      </c>
      <c r="O172" s="41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3.5" customHeight="1">
      <c r="A173" s="16"/>
      <c r="B173" s="16"/>
      <c r="C173" s="16"/>
      <c r="D173" s="16"/>
      <c r="E173" s="28"/>
      <c r="F173" s="16"/>
      <c r="G173" s="16"/>
      <c r="H173" s="16"/>
      <c r="I173" s="47">
        <v>169.0</v>
      </c>
      <c r="J173" s="48" t="str">
        <f t="shared" si="2"/>
        <v/>
      </c>
      <c r="K173" s="48" t="str">
        <f t="shared" si="3"/>
        <v/>
      </c>
      <c r="L173" s="48" t="str">
        <f t="shared" si="4"/>
        <v/>
      </c>
      <c r="M173" s="48" t="str">
        <f t="shared" si="5"/>
        <v/>
      </c>
      <c r="N173" s="49" t="str">
        <f t="shared" si="1"/>
        <v/>
      </c>
      <c r="O173" s="41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3.5" customHeight="1">
      <c r="A174" s="16"/>
      <c r="B174" s="16"/>
      <c r="C174" s="16"/>
      <c r="D174" s="16"/>
      <c r="E174" s="28"/>
      <c r="F174" s="16"/>
      <c r="G174" s="16"/>
      <c r="H174" s="16"/>
      <c r="I174" s="47">
        <v>170.0</v>
      </c>
      <c r="J174" s="48" t="str">
        <f t="shared" si="2"/>
        <v/>
      </c>
      <c r="K174" s="48" t="str">
        <f t="shared" si="3"/>
        <v/>
      </c>
      <c r="L174" s="48" t="str">
        <f t="shared" si="4"/>
        <v/>
      </c>
      <c r="M174" s="48" t="str">
        <f t="shared" si="5"/>
        <v/>
      </c>
      <c r="N174" s="49" t="str">
        <f t="shared" si="1"/>
        <v/>
      </c>
      <c r="O174" s="41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3.5" customHeight="1">
      <c r="A175" s="16"/>
      <c r="B175" s="16"/>
      <c r="C175" s="16"/>
      <c r="D175" s="16"/>
      <c r="E175" s="28"/>
      <c r="F175" s="16"/>
      <c r="G175" s="16"/>
      <c r="H175" s="16"/>
      <c r="I175" s="47">
        <v>171.0</v>
      </c>
      <c r="J175" s="48" t="str">
        <f t="shared" si="2"/>
        <v/>
      </c>
      <c r="K175" s="48" t="str">
        <f t="shared" si="3"/>
        <v/>
      </c>
      <c r="L175" s="48" t="str">
        <f t="shared" si="4"/>
        <v/>
      </c>
      <c r="M175" s="48" t="str">
        <f t="shared" si="5"/>
        <v/>
      </c>
      <c r="N175" s="49" t="str">
        <f t="shared" si="1"/>
        <v/>
      </c>
      <c r="O175" s="41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3.5" customHeight="1">
      <c r="A176" s="16"/>
      <c r="B176" s="16"/>
      <c r="C176" s="16"/>
      <c r="D176" s="16"/>
      <c r="E176" s="28"/>
      <c r="F176" s="16"/>
      <c r="G176" s="16"/>
      <c r="H176" s="16"/>
      <c r="I176" s="47">
        <v>172.0</v>
      </c>
      <c r="J176" s="48" t="str">
        <f t="shared" si="2"/>
        <v/>
      </c>
      <c r="K176" s="48" t="str">
        <f t="shared" si="3"/>
        <v/>
      </c>
      <c r="L176" s="48" t="str">
        <f t="shared" si="4"/>
        <v/>
      </c>
      <c r="M176" s="48" t="str">
        <f t="shared" si="5"/>
        <v/>
      </c>
      <c r="N176" s="49" t="str">
        <f t="shared" si="1"/>
        <v/>
      </c>
      <c r="O176" s="41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3.5" customHeight="1">
      <c r="A177" s="16"/>
      <c r="B177" s="16"/>
      <c r="C177" s="16"/>
      <c r="D177" s="16"/>
      <c r="E177" s="28"/>
      <c r="F177" s="16"/>
      <c r="G177" s="16"/>
      <c r="H177" s="16"/>
      <c r="I177" s="47">
        <v>173.0</v>
      </c>
      <c r="J177" s="48" t="str">
        <f t="shared" si="2"/>
        <v/>
      </c>
      <c r="K177" s="48" t="str">
        <f t="shared" si="3"/>
        <v/>
      </c>
      <c r="L177" s="48" t="str">
        <f t="shared" si="4"/>
        <v/>
      </c>
      <c r="M177" s="48" t="str">
        <f t="shared" si="5"/>
        <v/>
      </c>
      <c r="N177" s="49" t="str">
        <f t="shared" si="1"/>
        <v/>
      </c>
      <c r="O177" s="41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3.5" customHeight="1">
      <c r="A178" s="16"/>
      <c r="B178" s="16"/>
      <c r="C178" s="16"/>
      <c r="D178" s="16"/>
      <c r="E178" s="28"/>
      <c r="F178" s="16"/>
      <c r="G178" s="16"/>
      <c r="H178" s="16"/>
      <c r="I178" s="47">
        <v>174.0</v>
      </c>
      <c r="J178" s="48" t="str">
        <f t="shared" si="2"/>
        <v/>
      </c>
      <c r="K178" s="48" t="str">
        <f t="shared" si="3"/>
        <v/>
      </c>
      <c r="L178" s="48" t="str">
        <f t="shared" si="4"/>
        <v/>
      </c>
      <c r="M178" s="48" t="str">
        <f t="shared" si="5"/>
        <v/>
      </c>
      <c r="N178" s="49" t="str">
        <f t="shared" si="1"/>
        <v/>
      </c>
      <c r="O178" s="41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3.5" customHeight="1">
      <c r="A179" s="16"/>
      <c r="B179" s="16"/>
      <c r="C179" s="16"/>
      <c r="D179" s="16"/>
      <c r="E179" s="28"/>
      <c r="F179" s="16"/>
      <c r="G179" s="16"/>
      <c r="H179" s="16"/>
      <c r="I179" s="47">
        <v>175.0</v>
      </c>
      <c r="J179" s="48" t="str">
        <f t="shared" si="2"/>
        <v/>
      </c>
      <c r="K179" s="48" t="str">
        <f t="shared" si="3"/>
        <v/>
      </c>
      <c r="L179" s="48" t="str">
        <f t="shared" si="4"/>
        <v/>
      </c>
      <c r="M179" s="48" t="str">
        <f t="shared" si="5"/>
        <v/>
      </c>
      <c r="N179" s="49" t="str">
        <f t="shared" si="1"/>
        <v/>
      </c>
      <c r="O179" s="41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3.5" customHeight="1">
      <c r="A180" s="16"/>
      <c r="B180" s="16"/>
      <c r="C180" s="16"/>
      <c r="D180" s="16"/>
      <c r="E180" s="28"/>
      <c r="F180" s="16"/>
      <c r="G180" s="16"/>
      <c r="H180" s="16"/>
      <c r="I180" s="47">
        <v>176.0</v>
      </c>
      <c r="J180" s="48" t="str">
        <f t="shared" si="2"/>
        <v/>
      </c>
      <c r="K180" s="48" t="str">
        <f t="shared" si="3"/>
        <v/>
      </c>
      <c r="L180" s="48" t="str">
        <f t="shared" si="4"/>
        <v/>
      </c>
      <c r="M180" s="48" t="str">
        <f t="shared" si="5"/>
        <v/>
      </c>
      <c r="N180" s="49" t="str">
        <f t="shared" si="1"/>
        <v/>
      </c>
      <c r="O180" s="41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3.5" customHeight="1">
      <c r="A181" s="16"/>
      <c r="B181" s="16"/>
      <c r="C181" s="16"/>
      <c r="D181" s="16"/>
      <c r="E181" s="28"/>
      <c r="F181" s="16"/>
      <c r="G181" s="16"/>
      <c r="H181" s="16"/>
      <c r="I181" s="47">
        <v>177.0</v>
      </c>
      <c r="J181" s="48" t="str">
        <f t="shared" si="2"/>
        <v/>
      </c>
      <c r="K181" s="48" t="str">
        <f t="shared" si="3"/>
        <v/>
      </c>
      <c r="L181" s="48" t="str">
        <f t="shared" si="4"/>
        <v/>
      </c>
      <c r="M181" s="48" t="str">
        <f t="shared" si="5"/>
        <v/>
      </c>
      <c r="N181" s="49" t="str">
        <f t="shared" si="1"/>
        <v/>
      </c>
      <c r="O181" s="41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3.5" customHeight="1">
      <c r="A182" s="16"/>
      <c r="B182" s="16"/>
      <c r="C182" s="16"/>
      <c r="D182" s="16"/>
      <c r="E182" s="28"/>
      <c r="F182" s="16"/>
      <c r="G182" s="16"/>
      <c r="H182" s="16"/>
      <c r="I182" s="47">
        <v>178.0</v>
      </c>
      <c r="J182" s="48" t="str">
        <f t="shared" si="2"/>
        <v/>
      </c>
      <c r="K182" s="48" t="str">
        <f t="shared" si="3"/>
        <v/>
      </c>
      <c r="L182" s="48" t="str">
        <f t="shared" si="4"/>
        <v/>
      </c>
      <c r="M182" s="48" t="str">
        <f t="shared" si="5"/>
        <v/>
      </c>
      <c r="N182" s="49" t="str">
        <f t="shared" si="1"/>
        <v/>
      </c>
      <c r="O182" s="41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3.5" customHeight="1">
      <c r="A183" s="16"/>
      <c r="B183" s="16"/>
      <c r="C183" s="16"/>
      <c r="D183" s="16"/>
      <c r="E183" s="28"/>
      <c r="F183" s="16"/>
      <c r="G183" s="16"/>
      <c r="H183" s="16"/>
      <c r="I183" s="47">
        <v>179.0</v>
      </c>
      <c r="J183" s="48" t="str">
        <f t="shared" si="2"/>
        <v/>
      </c>
      <c r="K183" s="48" t="str">
        <f t="shared" si="3"/>
        <v/>
      </c>
      <c r="L183" s="48" t="str">
        <f t="shared" si="4"/>
        <v/>
      </c>
      <c r="M183" s="48" t="str">
        <f t="shared" si="5"/>
        <v/>
      </c>
      <c r="N183" s="49" t="str">
        <f t="shared" si="1"/>
        <v/>
      </c>
      <c r="O183" s="41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3.5" customHeight="1">
      <c r="A184" s="16"/>
      <c r="B184" s="16"/>
      <c r="C184" s="16"/>
      <c r="D184" s="16"/>
      <c r="E184" s="28"/>
      <c r="F184" s="16"/>
      <c r="G184" s="16"/>
      <c r="H184" s="16"/>
      <c r="I184" s="47">
        <v>180.0</v>
      </c>
      <c r="J184" s="48" t="str">
        <f t="shared" si="2"/>
        <v/>
      </c>
      <c r="K184" s="48" t="str">
        <f t="shared" si="3"/>
        <v/>
      </c>
      <c r="L184" s="48" t="str">
        <f t="shared" si="4"/>
        <v/>
      </c>
      <c r="M184" s="48" t="str">
        <f t="shared" si="5"/>
        <v/>
      </c>
      <c r="N184" s="49" t="str">
        <f t="shared" si="1"/>
        <v/>
      </c>
      <c r="O184" s="41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3.5" customHeight="1">
      <c r="A185" s="16"/>
      <c r="B185" s="16"/>
      <c r="C185" s="16"/>
      <c r="D185" s="16"/>
      <c r="E185" s="28"/>
      <c r="F185" s="16"/>
      <c r="G185" s="16"/>
      <c r="H185" s="16"/>
      <c r="I185" s="47">
        <v>181.0</v>
      </c>
      <c r="J185" s="48" t="str">
        <f t="shared" si="2"/>
        <v/>
      </c>
      <c r="K185" s="48" t="str">
        <f t="shared" si="3"/>
        <v/>
      </c>
      <c r="L185" s="48" t="str">
        <f t="shared" si="4"/>
        <v/>
      </c>
      <c r="M185" s="48" t="str">
        <f t="shared" si="5"/>
        <v/>
      </c>
      <c r="N185" s="49" t="str">
        <f t="shared" si="1"/>
        <v/>
      </c>
      <c r="O185" s="41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3.5" customHeight="1">
      <c r="A186" s="16"/>
      <c r="B186" s="16"/>
      <c r="C186" s="16"/>
      <c r="D186" s="16"/>
      <c r="E186" s="28"/>
      <c r="F186" s="16"/>
      <c r="G186" s="16"/>
      <c r="H186" s="16"/>
      <c r="I186" s="47">
        <v>182.0</v>
      </c>
      <c r="J186" s="48" t="str">
        <f t="shared" si="2"/>
        <v/>
      </c>
      <c r="K186" s="48" t="str">
        <f t="shared" si="3"/>
        <v/>
      </c>
      <c r="L186" s="48" t="str">
        <f t="shared" si="4"/>
        <v/>
      </c>
      <c r="M186" s="48" t="str">
        <f t="shared" si="5"/>
        <v/>
      </c>
      <c r="N186" s="49" t="str">
        <f t="shared" si="1"/>
        <v/>
      </c>
      <c r="O186" s="41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3.5" customHeight="1">
      <c r="A187" s="16"/>
      <c r="B187" s="16"/>
      <c r="C187" s="16"/>
      <c r="D187" s="16"/>
      <c r="E187" s="28"/>
      <c r="F187" s="16"/>
      <c r="G187" s="16"/>
      <c r="H187" s="16"/>
      <c r="I187" s="47">
        <v>183.0</v>
      </c>
      <c r="J187" s="48" t="str">
        <f t="shared" si="2"/>
        <v/>
      </c>
      <c r="K187" s="48" t="str">
        <f t="shared" si="3"/>
        <v/>
      </c>
      <c r="L187" s="48" t="str">
        <f t="shared" si="4"/>
        <v/>
      </c>
      <c r="M187" s="48" t="str">
        <f t="shared" si="5"/>
        <v/>
      </c>
      <c r="N187" s="49" t="str">
        <f t="shared" si="1"/>
        <v/>
      </c>
      <c r="O187" s="41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3.5" customHeight="1">
      <c r="A188" s="16"/>
      <c r="B188" s="16"/>
      <c r="C188" s="16"/>
      <c r="D188" s="16"/>
      <c r="E188" s="28"/>
      <c r="F188" s="16"/>
      <c r="G188" s="16"/>
      <c r="H188" s="16"/>
      <c r="I188" s="47">
        <v>184.0</v>
      </c>
      <c r="J188" s="48" t="str">
        <f t="shared" si="2"/>
        <v/>
      </c>
      <c r="K188" s="48" t="str">
        <f t="shared" si="3"/>
        <v/>
      </c>
      <c r="L188" s="48" t="str">
        <f t="shared" si="4"/>
        <v/>
      </c>
      <c r="M188" s="48" t="str">
        <f t="shared" si="5"/>
        <v/>
      </c>
      <c r="N188" s="49" t="str">
        <f t="shared" si="1"/>
        <v/>
      </c>
      <c r="O188" s="41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3.5" customHeight="1">
      <c r="A189" s="16"/>
      <c r="B189" s="16"/>
      <c r="C189" s="16"/>
      <c r="D189" s="16"/>
      <c r="E189" s="28"/>
      <c r="F189" s="16"/>
      <c r="G189" s="16"/>
      <c r="H189" s="16"/>
      <c r="I189" s="47">
        <v>185.0</v>
      </c>
      <c r="J189" s="48" t="str">
        <f t="shared" si="2"/>
        <v/>
      </c>
      <c r="K189" s="48" t="str">
        <f t="shared" si="3"/>
        <v/>
      </c>
      <c r="L189" s="48" t="str">
        <f t="shared" si="4"/>
        <v/>
      </c>
      <c r="M189" s="48" t="str">
        <f t="shared" si="5"/>
        <v/>
      </c>
      <c r="N189" s="49" t="str">
        <f t="shared" si="1"/>
        <v/>
      </c>
      <c r="O189" s="41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3.5" customHeight="1">
      <c r="A190" s="16"/>
      <c r="B190" s="16"/>
      <c r="C190" s="16"/>
      <c r="D190" s="16"/>
      <c r="E190" s="28"/>
      <c r="F190" s="16"/>
      <c r="G190" s="16"/>
      <c r="H190" s="16"/>
      <c r="I190" s="47">
        <v>186.0</v>
      </c>
      <c r="J190" s="48" t="str">
        <f t="shared" si="2"/>
        <v/>
      </c>
      <c r="K190" s="48" t="str">
        <f t="shared" si="3"/>
        <v/>
      </c>
      <c r="L190" s="48" t="str">
        <f t="shared" si="4"/>
        <v/>
      </c>
      <c r="M190" s="48" t="str">
        <f t="shared" si="5"/>
        <v/>
      </c>
      <c r="N190" s="49" t="str">
        <f t="shared" si="1"/>
        <v/>
      </c>
      <c r="O190" s="41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3.5" customHeight="1">
      <c r="A191" s="16"/>
      <c r="B191" s="16"/>
      <c r="C191" s="16"/>
      <c r="D191" s="16"/>
      <c r="E191" s="28"/>
      <c r="F191" s="16"/>
      <c r="G191" s="16"/>
      <c r="H191" s="16"/>
      <c r="I191" s="47">
        <v>187.0</v>
      </c>
      <c r="J191" s="48" t="str">
        <f t="shared" si="2"/>
        <v/>
      </c>
      <c r="K191" s="48" t="str">
        <f t="shared" si="3"/>
        <v/>
      </c>
      <c r="L191" s="48" t="str">
        <f t="shared" si="4"/>
        <v/>
      </c>
      <c r="M191" s="48" t="str">
        <f t="shared" si="5"/>
        <v/>
      </c>
      <c r="N191" s="49" t="str">
        <f t="shared" si="1"/>
        <v/>
      </c>
      <c r="O191" s="41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3.5" customHeight="1">
      <c r="A192" s="16"/>
      <c r="B192" s="16"/>
      <c r="C192" s="16"/>
      <c r="D192" s="16"/>
      <c r="E192" s="28"/>
      <c r="F192" s="16"/>
      <c r="G192" s="16"/>
      <c r="H192" s="16"/>
      <c r="I192" s="47">
        <v>188.0</v>
      </c>
      <c r="J192" s="48" t="str">
        <f t="shared" si="2"/>
        <v/>
      </c>
      <c r="K192" s="48" t="str">
        <f t="shared" si="3"/>
        <v/>
      </c>
      <c r="L192" s="48" t="str">
        <f t="shared" si="4"/>
        <v/>
      </c>
      <c r="M192" s="48" t="str">
        <f t="shared" si="5"/>
        <v/>
      </c>
      <c r="N192" s="49" t="str">
        <f t="shared" si="1"/>
        <v/>
      </c>
      <c r="O192" s="41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3.5" customHeight="1">
      <c r="A193" s="16"/>
      <c r="B193" s="16"/>
      <c r="C193" s="16"/>
      <c r="D193" s="16"/>
      <c r="E193" s="28"/>
      <c r="F193" s="16"/>
      <c r="G193" s="16"/>
      <c r="H193" s="16"/>
      <c r="I193" s="47">
        <v>189.0</v>
      </c>
      <c r="J193" s="48" t="str">
        <f t="shared" si="2"/>
        <v/>
      </c>
      <c r="K193" s="48" t="str">
        <f t="shared" si="3"/>
        <v/>
      </c>
      <c r="L193" s="48" t="str">
        <f t="shared" si="4"/>
        <v/>
      </c>
      <c r="M193" s="48" t="str">
        <f t="shared" si="5"/>
        <v/>
      </c>
      <c r="N193" s="49" t="str">
        <f t="shared" si="1"/>
        <v/>
      </c>
      <c r="O193" s="41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3.5" customHeight="1">
      <c r="A194" s="16"/>
      <c r="B194" s="16"/>
      <c r="C194" s="16"/>
      <c r="D194" s="16"/>
      <c r="E194" s="28"/>
      <c r="F194" s="16"/>
      <c r="G194" s="16"/>
      <c r="H194" s="16"/>
      <c r="I194" s="47">
        <v>190.0</v>
      </c>
      <c r="J194" s="48" t="str">
        <f t="shared" si="2"/>
        <v/>
      </c>
      <c r="K194" s="48" t="str">
        <f t="shared" si="3"/>
        <v/>
      </c>
      <c r="L194" s="48" t="str">
        <f t="shared" si="4"/>
        <v/>
      </c>
      <c r="M194" s="48" t="str">
        <f t="shared" si="5"/>
        <v/>
      </c>
      <c r="N194" s="49" t="str">
        <f t="shared" si="1"/>
        <v/>
      </c>
      <c r="O194" s="41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3.5" customHeight="1">
      <c r="A195" s="16"/>
      <c r="B195" s="16"/>
      <c r="C195" s="16"/>
      <c r="D195" s="16"/>
      <c r="E195" s="28"/>
      <c r="F195" s="16"/>
      <c r="G195" s="16"/>
      <c r="H195" s="16"/>
      <c r="I195" s="47">
        <v>191.0</v>
      </c>
      <c r="J195" s="48" t="str">
        <f t="shared" si="2"/>
        <v/>
      </c>
      <c r="K195" s="48" t="str">
        <f t="shared" si="3"/>
        <v/>
      </c>
      <c r="L195" s="48" t="str">
        <f t="shared" si="4"/>
        <v/>
      </c>
      <c r="M195" s="48" t="str">
        <f t="shared" si="5"/>
        <v/>
      </c>
      <c r="N195" s="49" t="str">
        <f t="shared" si="1"/>
        <v/>
      </c>
      <c r="O195" s="41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3.5" customHeight="1">
      <c r="A196" s="16"/>
      <c r="B196" s="16"/>
      <c r="C196" s="16"/>
      <c r="D196" s="16"/>
      <c r="E196" s="28"/>
      <c r="F196" s="16"/>
      <c r="G196" s="16"/>
      <c r="H196" s="16"/>
      <c r="I196" s="47">
        <v>192.0</v>
      </c>
      <c r="J196" s="48" t="str">
        <f t="shared" si="2"/>
        <v/>
      </c>
      <c r="K196" s="48" t="str">
        <f t="shared" si="3"/>
        <v/>
      </c>
      <c r="L196" s="48" t="str">
        <f t="shared" si="4"/>
        <v/>
      </c>
      <c r="M196" s="48" t="str">
        <f t="shared" si="5"/>
        <v/>
      </c>
      <c r="N196" s="49" t="str">
        <f t="shared" si="1"/>
        <v/>
      </c>
      <c r="O196" s="41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3.5" customHeight="1">
      <c r="A197" s="16"/>
      <c r="B197" s="16"/>
      <c r="C197" s="16"/>
      <c r="D197" s="16"/>
      <c r="E197" s="28"/>
      <c r="F197" s="16"/>
      <c r="G197" s="16"/>
      <c r="H197" s="16"/>
      <c r="I197" s="47">
        <v>193.0</v>
      </c>
      <c r="J197" s="48" t="str">
        <f t="shared" si="2"/>
        <v/>
      </c>
      <c r="K197" s="48" t="str">
        <f t="shared" si="3"/>
        <v/>
      </c>
      <c r="L197" s="48" t="str">
        <f t="shared" si="4"/>
        <v/>
      </c>
      <c r="M197" s="48" t="str">
        <f t="shared" si="5"/>
        <v/>
      </c>
      <c r="N197" s="49" t="str">
        <f t="shared" si="1"/>
        <v/>
      </c>
      <c r="O197" s="41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3.5" customHeight="1">
      <c r="A198" s="16"/>
      <c r="B198" s="16"/>
      <c r="C198" s="16"/>
      <c r="D198" s="16"/>
      <c r="E198" s="28"/>
      <c r="F198" s="16"/>
      <c r="G198" s="16"/>
      <c r="H198" s="16"/>
      <c r="I198" s="47">
        <v>194.0</v>
      </c>
      <c r="J198" s="48" t="str">
        <f t="shared" si="2"/>
        <v/>
      </c>
      <c r="K198" s="48" t="str">
        <f t="shared" si="3"/>
        <v/>
      </c>
      <c r="L198" s="48" t="str">
        <f t="shared" si="4"/>
        <v/>
      </c>
      <c r="M198" s="48" t="str">
        <f t="shared" si="5"/>
        <v/>
      </c>
      <c r="N198" s="49" t="str">
        <f t="shared" si="1"/>
        <v/>
      </c>
      <c r="O198" s="41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3.5" customHeight="1">
      <c r="A199" s="16"/>
      <c r="B199" s="16"/>
      <c r="C199" s="16"/>
      <c r="D199" s="16"/>
      <c r="E199" s="28"/>
      <c r="F199" s="16"/>
      <c r="G199" s="16"/>
      <c r="H199" s="16"/>
      <c r="I199" s="47">
        <v>195.0</v>
      </c>
      <c r="J199" s="48" t="str">
        <f t="shared" si="2"/>
        <v/>
      </c>
      <c r="K199" s="48" t="str">
        <f t="shared" si="3"/>
        <v/>
      </c>
      <c r="L199" s="48" t="str">
        <f t="shared" si="4"/>
        <v/>
      </c>
      <c r="M199" s="48" t="str">
        <f t="shared" si="5"/>
        <v/>
      </c>
      <c r="N199" s="49" t="str">
        <f t="shared" si="1"/>
        <v/>
      </c>
      <c r="O199" s="41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3.5" customHeight="1">
      <c r="A200" s="16"/>
      <c r="B200" s="16"/>
      <c r="C200" s="16"/>
      <c r="D200" s="16"/>
      <c r="E200" s="28"/>
      <c r="F200" s="16"/>
      <c r="G200" s="16"/>
      <c r="H200" s="16"/>
      <c r="I200" s="47">
        <v>196.0</v>
      </c>
      <c r="J200" s="48" t="str">
        <f t="shared" si="2"/>
        <v/>
      </c>
      <c r="K200" s="48" t="str">
        <f t="shared" si="3"/>
        <v/>
      </c>
      <c r="L200" s="48" t="str">
        <f t="shared" si="4"/>
        <v/>
      </c>
      <c r="M200" s="48" t="str">
        <f t="shared" si="5"/>
        <v/>
      </c>
      <c r="N200" s="49" t="str">
        <f t="shared" si="1"/>
        <v/>
      </c>
      <c r="O200" s="41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3.5" customHeight="1">
      <c r="A201" s="16"/>
      <c r="B201" s="16"/>
      <c r="C201" s="16"/>
      <c r="D201" s="16"/>
      <c r="E201" s="28"/>
      <c r="F201" s="16"/>
      <c r="G201" s="16"/>
      <c r="H201" s="16"/>
      <c r="I201" s="47">
        <v>197.0</v>
      </c>
      <c r="J201" s="48" t="str">
        <f t="shared" si="2"/>
        <v/>
      </c>
      <c r="K201" s="48" t="str">
        <f t="shared" si="3"/>
        <v/>
      </c>
      <c r="L201" s="48" t="str">
        <f t="shared" si="4"/>
        <v/>
      </c>
      <c r="M201" s="48" t="str">
        <f t="shared" si="5"/>
        <v/>
      </c>
      <c r="N201" s="49" t="str">
        <f t="shared" si="1"/>
        <v/>
      </c>
      <c r="O201" s="41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3.5" customHeight="1">
      <c r="A202" s="16"/>
      <c r="B202" s="16"/>
      <c r="C202" s="16"/>
      <c r="D202" s="16"/>
      <c r="E202" s="28"/>
      <c r="F202" s="16"/>
      <c r="G202" s="16"/>
      <c r="H202" s="16"/>
      <c r="I202" s="47">
        <v>198.0</v>
      </c>
      <c r="J202" s="48" t="str">
        <f t="shared" si="2"/>
        <v/>
      </c>
      <c r="K202" s="48" t="str">
        <f t="shared" si="3"/>
        <v/>
      </c>
      <c r="L202" s="48" t="str">
        <f t="shared" si="4"/>
        <v/>
      </c>
      <c r="M202" s="48" t="str">
        <f t="shared" si="5"/>
        <v/>
      </c>
      <c r="N202" s="49" t="str">
        <f t="shared" si="1"/>
        <v/>
      </c>
      <c r="O202" s="41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3.5" customHeight="1">
      <c r="A203" s="16"/>
      <c r="B203" s="16"/>
      <c r="C203" s="16"/>
      <c r="D203" s="16"/>
      <c r="E203" s="28"/>
      <c r="F203" s="16"/>
      <c r="G203" s="16"/>
      <c r="H203" s="16"/>
      <c r="I203" s="47">
        <v>199.0</v>
      </c>
      <c r="J203" s="48" t="str">
        <f t="shared" si="2"/>
        <v/>
      </c>
      <c r="K203" s="48" t="str">
        <f t="shared" si="3"/>
        <v/>
      </c>
      <c r="L203" s="48" t="str">
        <f t="shared" si="4"/>
        <v/>
      </c>
      <c r="M203" s="48" t="str">
        <f t="shared" si="5"/>
        <v/>
      </c>
      <c r="N203" s="49" t="str">
        <f t="shared" si="1"/>
        <v/>
      </c>
      <c r="O203" s="41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3.5" customHeight="1">
      <c r="A204" s="16"/>
      <c r="B204" s="16"/>
      <c r="C204" s="16"/>
      <c r="D204" s="16"/>
      <c r="E204" s="28"/>
      <c r="F204" s="16"/>
      <c r="G204" s="16"/>
      <c r="H204" s="16"/>
      <c r="I204" s="47">
        <v>200.0</v>
      </c>
      <c r="J204" s="48" t="str">
        <f t="shared" si="2"/>
        <v/>
      </c>
      <c r="K204" s="48" t="str">
        <f t="shared" si="3"/>
        <v/>
      </c>
      <c r="L204" s="48" t="str">
        <f t="shared" si="4"/>
        <v/>
      </c>
      <c r="M204" s="48" t="str">
        <f t="shared" si="5"/>
        <v/>
      </c>
      <c r="N204" s="49" t="str">
        <f t="shared" si="1"/>
        <v/>
      </c>
      <c r="O204" s="41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3.5" customHeight="1">
      <c r="A205" s="16"/>
      <c r="B205" s="16"/>
      <c r="C205" s="16"/>
      <c r="D205" s="16"/>
      <c r="E205" s="28"/>
      <c r="F205" s="16"/>
      <c r="G205" s="16"/>
      <c r="H205" s="16"/>
      <c r="I205" s="47">
        <v>201.0</v>
      </c>
      <c r="J205" s="48" t="str">
        <f t="shared" si="2"/>
        <v/>
      </c>
      <c r="K205" s="48" t="str">
        <f t="shared" si="3"/>
        <v/>
      </c>
      <c r="L205" s="48" t="str">
        <f t="shared" si="4"/>
        <v/>
      </c>
      <c r="M205" s="48" t="str">
        <f t="shared" si="5"/>
        <v/>
      </c>
      <c r="N205" s="49" t="str">
        <f t="shared" si="1"/>
        <v/>
      </c>
      <c r="O205" s="41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3.5" customHeight="1">
      <c r="A206" s="16"/>
      <c r="B206" s="16"/>
      <c r="C206" s="16"/>
      <c r="D206" s="16"/>
      <c r="E206" s="28"/>
      <c r="F206" s="16"/>
      <c r="G206" s="16"/>
      <c r="H206" s="16"/>
      <c r="I206" s="47">
        <v>202.0</v>
      </c>
      <c r="J206" s="48" t="str">
        <f t="shared" si="2"/>
        <v/>
      </c>
      <c r="K206" s="48" t="str">
        <f t="shared" si="3"/>
        <v/>
      </c>
      <c r="L206" s="48" t="str">
        <f t="shared" si="4"/>
        <v/>
      </c>
      <c r="M206" s="48" t="str">
        <f t="shared" si="5"/>
        <v/>
      </c>
      <c r="N206" s="49" t="str">
        <f t="shared" si="1"/>
        <v/>
      </c>
      <c r="O206" s="41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3.5" customHeight="1">
      <c r="A207" s="16"/>
      <c r="B207" s="16"/>
      <c r="C207" s="16"/>
      <c r="D207" s="16"/>
      <c r="E207" s="28"/>
      <c r="F207" s="16"/>
      <c r="G207" s="16"/>
      <c r="H207" s="16"/>
      <c r="I207" s="47">
        <v>203.0</v>
      </c>
      <c r="J207" s="48" t="str">
        <f t="shared" si="2"/>
        <v/>
      </c>
      <c r="K207" s="48" t="str">
        <f t="shared" si="3"/>
        <v/>
      </c>
      <c r="L207" s="48" t="str">
        <f t="shared" si="4"/>
        <v/>
      </c>
      <c r="M207" s="48" t="str">
        <f t="shared" si="5"/>
        <v/>
      </c>
      <c r="N207" s="49" t="str">
        <f t="shared" si="1"/>
        <v/>
      </c>
      <c r="O207" s="41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3.5" customHeight="1">
      <c r="A208" s="16"/>
      <c r="B208" s="16"/>
      <c r="C208" s="16"/>
      <c r="D208" s="16"/>
      <c r="E208" s="28"/>
      <c r="F208" s="16"/>
      <c r="G208" s="16"/>
      <c r="H208" s="16"/>
      <c r="I208" s="47">
        <v>204.0</v>
      </c>
      <c r="J208" s="48" t="str">
        <f t="shared" si="2"/>
        <v/>
      </c>
      <c r="K208" s="48" t="str">
        <f t="shared" si="3"/>
        <v/>
      </c>
      <c r="L208" s="48" t="str">
        <f t="shared" si="4"/>
        <v/>
      </c>
      <c r="M208" s="48" t="str">
        <f t="shared" si="5"/>
        <v/>
      </c>
      <c r="N208" s="49" t="str">
        <f t="shared" si="1"/>
        <v/>
      </c>
      <c r="O208" s="41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3.5" customHeight="1">
      <c r="A209" s="16"/>
      <c r="B209" s="16"/>
      <c r="C209" s="16"/>
      <c r="D209" s="16"/>
      <c r="E209" s="28"/>
      <c r="F209" s="16"/>
      <c r="G209" s="16"/>
      <c r="H209" s="16"/>
      <c r="I209" s="47">
        <v>205.0</v>
      </c>
      <c r="J209" s="48" t="str">
        <f t="shared" si="2"/>
        <v/>
      </c>
      <c r="K209" s="48" t="str">
        <f t="shared" si="3"/>
        <v/>
      </c>
      <c r="L209" s="48" t="str">
        <f t="shared" si="4"/>
        <v/>
      </c>
      <c r="M209" s="48" t="str">
        <f t="shared" si="5"/>
        <v/>
      </c>
      <c r="N209" s="49" t="str">
        <f t="shared" si="1"/>
        <v/>
      </c>
      <c r="O209" s="41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3.5" customHeight="1">
      <c r="A210" s="16"/>
      <c r="B210" s="16"/>
      <c r="C210" s="16"/>
      <c r="D210" s="16"/>
      <c r="E210" s="28"/>
      <c r="F210" s="16"/>
      <c r="G210" s="16"/>
      <c r="H210" s="16"/>
      <c r="I210" s="47">
        <v>206.0</v>
      </c>
      <c r="J210" s="48" t="str">
        <f t="shared" si="2"/>
        <v/>
      </c>
      <c r="K210" s="48" t="str">
        <f t="shared" si="3"/>
        <v/>
      </c>
      <c r="L210" s="48" t="str">
        <f t="shared" si="4"/>
        <v/>
      </c>
      <c r="M210" s="48" t="str">
        <f t="shared" si="5"/>
        <v/>
      </c>
      <c r="N210" s="49" t="str">
        <f t="shared" si="1"/>
        <v/>
      </c>
      <c r="O210" s="41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3.5" customHeight="1">
      <c r="A211" s="16"/>
      <c r="B211" s="16"/>
      <c r="C211" s="16"/>
      <c r="D211" s="16"/>
      <c r="E211" s="28"/>
      <c r="F211" s="16"/>
      <c r="G211" s="16"/>
      <c r="H211" s="16"/>
      <c r="I211" s="47">
        <v>207.0</v>
      </c>
      <c r="J211" s="48" t="str">
        <f t="shared" si="2"/>
        <v/>
      </c>
      <c r="K211" s="48" t="str">
        <f t="shared" si="3"/>
        <v/>
      </c>
      <c r="L211" s="48" t="str">
        <f t="shared" si="4"/>
        <v/>
      </c>
      <c r="M211" s="48" t="str">
        <f t="shared" si="5"/>
        <v/>
      </c>
      <c r="N211" s="49" t="str">
        <f t="shared" si="1"/>
        <v/>
      </c>
      <c r="O211" s="41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3.5" customHeight="1">
      <c r="A212" s="16"/>
      <c r="B212" s="16"/>
      <c r="C212" s="16"/>
      <c r="D212" s="16"/>
      <c r="E212" s="28"/>
      <c r="F212" s="16"/>
      <c r="G212" s="16"/>
      <c r="H212" s="16"/>
      <c r="I212" s="47">
        <v>208.0</v>
      </c>
      <c r="J212" s="48" t="str">
        <f t="shared" si="2"/>
        <v/>
      </c>
      <c r="K212" s="48" t="str">
        <f t="shared" si="3"/>
        <v/>
      </c>
      <c r="L212" s="48" t="str">
        <f t="shared" si="4"/>
        <v/>
      </c>
      <c r="M212" s="48" t="str">
        <f t="shared" si="5"/>
        <v/>
      </c>
      <c r="N212" s="49" t="str">
        <f t="shared" si="1"/>
        <v/>
      </c>
      <c r="O212" s="41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3.5" customHeight="1">
      <c r="A213" s="16"/>
      <c r="B213" s="16"/>
      <c r="C213" s="16"/>
      <c r="D213" s="16"/>
      <c r="E213" s="28"/>
      <c r="F213" s="16"/>
      <c r="G213" s="16"/>
      <c r="H213" s="16"/>
      <c r="I213" s="47">
        <v>209.0</v>
      </c>
      <c r="J213" s="48" t="str">
        <f t="shared" si="2"/>
        <v/>
      </c>
      <c r="K213" s="48" t="str">
        <f t="shared" si="3"/>
        <v/>
      </c>
      <c r="L213" s="48" t="str">
        <f t="shared" si="4"/>
        <v/>
      </c>
      <c r="M213" s="48" t="str">
        <f t="shared" si="5"/>
        <v/>
      </c>
      <c r="N213" s="49" t="str">
        <f t="shared" si="1"/>
        <v/>
      </c>
      <c r="O213" s="41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3.5" customHeight="1">
      <c r="A214" s="16"/>
      <c r="B214" s="16"/>
      <c r="C214" s="16"/>
      <c r="D214" s="16"/>
      <c r="E214" s="28"/>
      <c r="F214" s="16"/>
      <c r="G214" s="16"/>
      <c r="H214" s="16"/>
      <c r="I214" s="47">
        <v>210.0</v>
      </c>
      <c r="J214" s="48" t="str">
        <f t="shared" si="2"/>
        <v/>
      </c>
      <c r="K214" s="48" t="str">
        <f t="shared" si="3"/>
        <v/>
      </c>
      <c r="L214" s="48" t="str">
        <f t="shared" si="4"/>
        <v/>
      </c>
      <c r="M214" s="48" t="str">
        <f t="shared" si="5"/>
        <v/>
      </c>
      <c r="N214" s="49" t="str">
        <f t="shared" si="1"/>
        <v/>
      </c>
      <c r="O214" s="41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3.5" customHeight="1">
      <c r="A215" s="16"/>
      <c r="B215" s="16"/>
      <c r="C215" s="16"/>
      <c r="D215" s="16"/>
      <c r="E215" s="28"/>
      <c r="F215" s="16"/>
      <c r="G215" s="16"/>
      <c r="H215" s="16"/>
      <c r="I215" s="47">
        <v>211.0</v>
      </c>
      <c r="J215" s="48" t="str">
        <f t="shared" si="2"/>
        <v/>
      </c>
      <c r="K215" s="48" t="str">
        <f t="shared" si="3"/>
        <v/>
      </c>
      <c r="L215" s="48" t="str">
        <f t="shared" si="4"/>
        <v/>
      </c>
      <c r="M215" s="48" t="str">
        <f t="shared" si="5"/>
        <v/>
      </c>
      <c r="N215" s="49" t="str">
        <f t="shared" si="1"/>
        <v/>
      </c>
      <c r="O215" s="41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3.5" customHeight="1">
      <c r="A216" s="16"/>
      <c r="B216" s="16"/>
      <c r="C216" s="16"/>
      <c r="D216" s="16"/>
      <c r="E216" s="28"/>
      <c r="F216" s="16"/>
      <c r="G216" s="16"/>
      <c r="H216" s="16"/>
      <c r="I216" s="47">
        <v>212.0</v>
      </c>
      <c r="J216" s="48" t="str">
        <f t="shared" si="2"/>
        <v/>
      </c>
      <c r="K216" s="48" t="str">
        <f t="shared" si="3"/>
        <v/>
      </c>
      <c r="L216" s="48" t="str">
        <f t="shared" si="4"/>
        <v/>
      </c>
      <c r="M216" s="48" t="str">
        <f t="shared" si="5"/>
        <v/>
      </c>
      <c r="N216" s="49" t="str">
        <f t="shared" si="1"/>
        <v/>
      </c>
      <c r="O216" s="41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3.5" customHeight="1">
      <c r="A217" s="16"/>
      <c r="B217" s="16"/>
      <c r="C217" s="16"/>
      <c r="D217" s="16"/>
      <c r="E217" s="28"/>
      <c r="F217" s="16"/>
      <c r="G217" s="16"/>
      <c r="H217" s="16"/>
      <c r="I217" s="47">
        <v>213.0</v>
      </c>
      <c r="J217" s="48" t="str">
        <f t="shared" si="2"/>
        <v/>
      </c>
      <c r="K217" s="48" t="str">
        <f t="shared" si="3"/>
        <v/>
      </c>
      <c r="L217" s="48" t="str">
        <f t="shared" si="4"/>
        <v/>
      </c>
      <c r="M217" s="48" t="str">
        <f t="shared" si="5"/>
        <v/>
      </c>
      <c r="N217" s="49" t="str">
        <f t="shared" si="1"/>
        <v/>
      </c>
      <c r="O217" s="41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3.5" customHeight="1">
      <c r="A218" s="16"/>
      <c r="B218" s="16"/>
      <c r="C218" s="16"/>
      <c r="D218" s="16"/>
      <c r="E218" s="28"/>
      <c r="F218" s="16"/>
      <c r="G218" s="16"/>
      <c r="H218" s="16"/>
      <c r="I218" s="47">
        <v>214.0</v>
      </c>
      <c r="J218" s="48" t="str">
        <f t="shared" si="2"/>
        <v/>
      </c>
      <c r="K218" s="48" t="str">
        <f t="shared" si="3"/>
        <v/>
      </c>
      <c r="L218" s="48" t="str">
        <f t="shared" si="4"/>
        <v/>
      </c>
      <c r="M218" s="48" t="str">
        <f t="shared" si="5"/>
        <v/>
      </c>
      <c r="N218" s="49" t="str">
        <f t="shared" si="1"/>
        <v/>
      </c>
      <c r="O218" s="41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3.5" customHeight="1">
      <c r="A219" s="16"/>
      <c r="B219" s="16"/>
      <c r="C219" s="16"/>
      <c r="D219" s="16"/>
      <c r="E219" s="28"/>
      <c r="F219" s="16"/>
      <c r="G219" s="16"/>
      <c r="H219" s="16"/>
      <c r="I219" s="47">
        <v>215.0</v>
      </c>
      <c r="J219" s="48" t="str">
        <f t="shared" si="2"/>
        <v/>
      </c>
      <c r="K219" s="48" t="str">
        <f t="shared" si="3"/>
        <v/>
      </c>
      <c r="L219" s="48" t="str">
        <f t="shared" si="4"/>
        <v/>
      </c>
      <c r="M219" s="48" t="str">
        <f t="shared" si="5"/>
        <v/>
      </c>
      <c r="N219" s="49" t="str">
        <f t="shared" si="1"/>
        <v/>
      </c>
      <c r="O219" s="41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3.5" customHeight="1">
      <c r="A220" s="16"/>
      <c r="B220" s="16"/>
      <c r="C220" s="16"/>
      <c r="D220" s="16"/>
      <c r="E220" s="28"/>
      <c r="F220" s="16"/>
      <c r="G220" s="16"/>
      <c r="H220" s="16"/>
      <c r="I220" s="47">
        <v>216.0</v>
      </c>
      <c r="J220" s="48" t="str">
        <f t="shared" si="2"/>
        <v/>
      </c>
      <c r="K220" s="48" t="str">
        <f t="shared" si="3"/>
        <v/>
      </c>
      <c r="L220" s="48" t="str">
        <f t="shared" si="4"/>
        <v/>
      </c>
      <c r="M220" s="48" t="str">
        <f t="shared" si="5"/>
        <v/>
      </c>
      <c r="N220" s="49" t="str">
        <f t="shared" si="1"/>
        <v/>
      </c>
      <c r="O220" s="41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3.5" customHeight="1">
      <c r="A221" s="16"/>
      <c r="B221" s="16"/>
      <c r="C221" s="16"/>
      <c r="D221" s="16"/>
      <c r="E221" s="28"/>
      <c r="F221" s="16"/>
      <c r="G221" s="16"/>
      <c r="H221" s="16"/>
      <c r="I221" s="47">
        <v>217.0</v>
      </c>
      <c r="J221" s="48" t="str">
        <f t="shared" si="2"/>
        <v/>
      </c>
      <c r="K221" s="48" t="str">
        <f t="shared" si="3"/>
        <v/>
      </c>
      <c r="L221" s="48" t="str">
        <f t="shared" si="4"/>
        <v/>
      </c>
      <c r="M221" s="48" t="str">
        <f t="shared" si="5"/>
        <v/>
      </c>
      <c r="N221" s="49" t="str">
        <f t="shared" si="1"/>
        <v/>
      </c>
      <c r="O221" s="41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3.5" customHeight="1">
      <c r="A222" s="16"/>
      <c r="B222" s="16"/>
      <c r="C222" s="16"/>
      <c r="D222" s="16"/>
      <c r="E222" s="28"/>
      <c r="F222" s="16"/>
      <c r="G222" s="16"/>
      <c r="H222" s="16"/>
      <c r="I222" s="47">
        <v>218.0</v>
      </c>
      <c r="J222" s="48" t="str">
        <f t="shared" si="2"/>
        <v/>
      </c>
      <c r="K222" s="48" t="str">
        <f t="shared" si="3"/>
        <v/>
      </c>
      <c r="L222" s="48" t="str">
        <f t="shared" si="4"/>
        <v/>
      </c>
      <c r="M222" s="48" t="str">
        <f t="shared" si="5"/>
        <v/>
      </c>
      <c r="N222" s="49" t="str">
        <f t="shared" si="1"/>
        <v/>
      </c>
      <c r="O222" s="41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3.5" customHeight="1">
      <c r="A223" s="16"/>
      <c r="B223" s="16"/>
      <c r="C223" s="16"/>
      <c r="D223" s="16"/>
      <c r="E223" s="28"/>
      <c r="F223" s="16"/>
      <c r="G223" s="16"/>
      <c r="H223" s="16"/>
      <c r="I223" s="47">
        <v>219.0</v>
      </c>
      <c r="J223" s="48" t="str">
        <f t="shared" si="2"/>
        <v/>
      </c>
      <c r="K223" s="48" t="str">
        <f t="shared" si="3"/>
        <v/>
      </c>
      <c r="L223" s="48" t="str">
        <f t="shared" si="4"/>
        <v/>
      </c>
      <c r="M223" s="48" t="str">
        <f t="shared" si="5"/>
        <v/>
      </c>
      <c r="N223" s="49" t="str">
        <f t="shared" si="1"/>
        <v/>
      </c>
      <c r="O223" s="41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3.5" customHeight="1">
      <c r="A224" s="16"/>
      <c r="B224" s="16"/>
      <c r="C224" s="16"/>
      <c r="D224" s="16"/>
      <c r="E224" s="28"/>
      <c r="F224" s="16"/>
      <c r="G224" s="16"/>
      <c r="H224" s="16"/>
      <c r="I224" s="47">
        <v>220.0</v>
      </c>
      <c r="J224" s="48" t="str">
        <f t="shared" si="2"/>
        <v/>
      </c>
      <c r="K224" s="48" t="str">
        <f t="shared" si="3"/>
        <v/>
      </c>
      <c r="L224" s="48" t="str">
        <f t="shared" si="4"/>
        <v/>
      </c>
      <c r="M224" s="48" t="str">
        <f t="shared" si="5"/>
        <v/>
      </c>
      <c r="N224" s="49" t="str">
        <f t="shared" si="1"/>
        <v/>
      </c>
      <c r="O224" s="41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3.5" customHeight="1">
      <c r="A225" s="16"/>
      <c r="B225" s="16"/>
      <c r="C225" s="16"/>
      <c r="D225" s="16"/>
      <c r="E225" s="28"/>
      <c r="F225" s="16"/>
      <c r="G225" s="16"/>
      <c r="H225" s="16"/>
      <c r="I225" s="47">
        <v>221.0</v>
      </c>
      <c r="J225" s="48" t="str">
        <f t="shared" si="2"/>
        <v/>
      </c>
      <c r="K225" s="48" t="str">
        <f t="shared" si="3"/>
        <v/>
      </c>
      <c r="L225" s="48" t="str">
        <f t="shared" si="4"/>
        <v/>
      </c>
      <c r="M225" s="48" t="str">
        <f t="shared" si="5"/>
        <v/>
      </c>
      <c r="N225" s="49" t="str">
        <f t="shared" si="1"/>
        <v/>
      </c>
      <c r="O225" s="41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3.5" customHeight="1">
      <c r="A226" s="16"/>
      <c r="B226" s="16"/>
      <c r="C226" s="16"/>
      <c r="D226" s="16"/>
      <c r="E226" s="28"/>
      <c r="F226" s="16"/>
      <c r="G226" s="16"/>
      <c r="H226" s="16"/>
      <c r="I226" s="47">
        <v>222.0</v>
      </c>
      <c r="J226" s="48" t="str">
        <f t="shared" si="2"/>
        <v/>
      </c>
      <c r="K226" s="48" t="str">
        <f t="shared" si="3"/>
        <v/>
      </c>
      <c r="L226" s="48" t="str">
        <f t="shared" si="4"/>
        <v/>
      </c>
      <c r="M226" s="48" t="str">
        <f t="shared" si="5"/>
        <v/>
      </c>
      <c r="N226" s="49" t="str">
        <f t="shared" si="1"/>
        <v/>
      </c>
      <c r="O226" s="41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3.5" customHeight="1">
      <c r="A227" s="16"/>
      <c r="B227" s="16"/>
      <c r="C227" s="16"/>
      <c r="D227" s="16"/>
      <c r="E227" s="28"/>
      <c r="F227" s="16"/>
      <c r="G227" s="16"/>
      <c r="H227" s="16"/>
      <c r="I227" s="47">
        <v>223.0</v>
      </c>
      <c r="J227" s="48" t="str">
        <f t="shared" si="2"/>
        <v/>
      </c>
      <c r="K227" s="48" t="str">
        <f t="shared" si="3"/>
        <v/>
      </c>
      <c r="L227" s="48" t="str">
        <f t="shared" si="4"/>
        <v/>
      </c>
      <c r="M227" s="48" t="str">
        <f t="shared" si="5"/>
        <v/>
      </c>
      <c r="N227" s="49" t="str">
        <f t="shared" si="1"/>
        <v/>
      </c>
      <c r="O227" s="41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3.5" customHeight="1">
      <c r="A228" s="16"/>
      <c r="B228" s="16"/>
      <c r="C228" s="16"/>
      <c r="D228" s="16"/>
      <c r="E228" s="28"/>
      <c r="F228" s="16"/>
      <c r="G228" s="16"/>
      <c r="H228" s="16"/>
      <c r="I228" s="47">
        <v>224.0</v>
      </c>
      <c r="J228" s="48" t="str">
        <f t="shared" si="2"/>
        <v/>
      </c>
      <c r="K228" s="48" t="str">
        <f t="shared" si="3"/>
        <v/>
      </c>
      <c r="L228" s="48" t="str">
        <f t="shared" si="4"/>
        <v/>
      </c>
      <c r="M228" s="48" t="str">
        <f t="shared" si="5"/>
        <v/>
      </c>
      <c r="N228" s="49" t="str">
        <f t="shared" si="1"/>
        <v/>
      </c>
      <c r="O228" s="41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3.5" customHeight="1">
      <c r="A229" s="16"/>
      <c r="B229" s="16"/>
      <c r="C229" s="16"/>
      <c r="D229" s="16"/>
      <c r="E229" s="28"/>
      <c r="F229" s="16"/>
      <c r="G229" s="16"/>
      <c r="H229" s="16"/>
      <c r="I229" s="47">
        <v>225.0</v>
      </c>
      <c r="J229" s="48" t="str">
        <f t="shared" si="2"/>
        <v/>
      </c>
      <c r="K229" s="48" t="str">
        <f t="shared" si="3"/>
        <v/>
      </c>
      <c r="L229" s="48" t="str">
        <f t="shared" si="4"/>
        <v/>
      </c>
      <c r="M229" s="48" t="str">
        <f t="shared" si="5"/>
        <v/>
      </c>
      <c r="N229" s="49" t="str">
        <f t="shared" si="1"/>
        <v/>
      </c>
      <c r="O229" s="41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3.5" customHeight="1">
      <c r="A230" s="16"/>
      <c r="B230" s="16"/>
      <c r="C230" s="16"/>
      <c r="D230" s="16"/>
      <c r="E230" s="28"/>
      <c r="F230" s="16"/>
      <c r="G230" s="16"/>
      <c r="H230" s="16"/>
      <c r="I230" s="47">
        <v>226.0</v>
      </c>
      <c r="J230" s="48" t="str">
        <f t="shared" si="2"/>
        <v/>
      </c>
      <c r="K230" s="48" t="str">
        <f t="shared" si="3"/>
        <v/>
      </c>
      <c r="L230" s="48" t="str">
        <f t="shared" si="4"/>
        <v/>
      </c>
      <c r="M230" s="48" t="str">
        <f t="shared" si="5"/>
        <v/>
      </c>
      <c r="N230" s="49" t="str">
        <f t="shared" si="1"/>
        <v/>
      </c>
      <c r="O230" s="41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3.5" customHeight="1">
      <c r="A231" s="16"/>
      <c r="B231" s="16"/>
      <c r="C231" s="16"/>
      <c r="D231" s="16"/>
      <c r="E231" s="28"/>
      <c r="F231" s="16"/>
      <c r="G231" s="16"/>
      <c r="H231" s="16"/>
      <c r="I231" s="47">
        <v>227.0</v>
      </c>
      <c r="J231" s="48" t="str">
        <f t="shared" si="2"/>
        <v/>
      </c>
      <c r="K231" s="48" t="str">
        <f t="shared" si="3"/>
        <v/>
      </c>
      <c r="L231" s="48" t="str">
        <f t="shared" si="4"/>
        <v/>
      </c>
      <c r="M231" s="48" t="str">
        <f t="shared" si="5"/>
        <v/>
      </c>
      <c r="N231" s="49" t="str">
        <f t="shared" si="1"/>
        <v/>
      </c>
      <c r="O231" s="41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3.5" customHeight="1">
      <c r="A232" s="16"/>
      <c r="B232" s="16"/>
      <c r="C232" s="16"/>
      <c r="D232" s="16"/>
      <c r="E232" s="28"/>
      <c r="F232" s="16"/>
      <c r="G232" s="16"/>
      <c r="H232" s="16"/>
      <c r="I232" s="47">
        <v>228.0</v>
      </c>
      <c r="J232" s="48" t="str">
        <f t="shared" si="2"/>
        <v/>
      </c>
      <c r="K232" s="48" t="str">
        <f t="shared" si="3"/>
        <v/>
      </c>
      <c r="L232" s="48" t="str">
        <f t="shared" si="4"/>
        <v/>
      </c>
      <c r="M232" s="48" t="str">
        <f t="shared" si="5"/>
        <v/>
      </c>
      <c r="N232" s="49" t="str">
        <f t="shared" si="1"/>
        <v/>
      </c>
      <c r="O232" s="41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ht="13.5" customHeight="1">
      <c r="A233" s="16"/>
      <c r="B233" s="16"/>
      <c r="C233" s="16"/>
      <c r="D233" s="16"/>
      <c r="E233" s="28"/>
      <c r="F233" s="16"/>
      <c r="G233" s="16"/>
      <c r="H233" s="16"/>
      <c r="I233" s="47">
        <v>229.0</v>
      </c>
      <c r="J233" s="48" t="str">
        <f t="shared" si="2"/>
        <v/>
      </c>
      <c r="K233" s="48" t="str">
        <f t="shared" si="3"/>
        <v/>
      </c>
      <c r="L233" s="48" t="str">
        <f t="shared" si="4"/>
        <v/>
      </c>
      <c r="M233" s="48" t="str">
        <f t="shared" si="5"/>
        <v/>
      </c>
      <c r="N233" s="49" t="str">
        <f t="shared" si="1"/>
        <v/>
      </c>
      <c r="O233" s="41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3.5" customHeight="1">
      <c r="A234" s="16"/>
      <c r="B234" s="16"/>
      <c r="C234" s="16"/>
      <c r="D234" s="16"/>
      <c r="E234" s="28"/>
      <c r="F234" s="16"/>
      <c r="G234" s="16"/>
      <c r="H234" s="16"/>
      <c r="I234" s="47">
        <v>230.0</v>
      </c>
      <c r="J234" s="48" t="str">
        <f t="shared" si="2"/>
        <v/>
      </c>
      <c r="K234" s="48" t="str">
        <f t="shared" si="3"/>
        <v/>
      </c>
      <c r="L234" s="48" t="str">
        <f t="shared" si="4"/>
        <v/>
      </c>
      <c r="M234" s="48" t="str">
        <f t="shared" si="5"/>
        <v/>
      </c>
      <c r="N234" s="49" t="str">
        <f t="shared" si="1"/>
        <v/>
      </c>
      <c r="O234" s="41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ht="13.5" customHeight="1">
      <c r="A235" s="16"/>
      <c r="B235" s="16"/>
      <c r="C235" s="16"/>
      <c r="D235" s="16"/>
      <c r="E235" s="28"/>
      <c r="F235" s="16"/>
      <c r="G235" s="16"/>
      <c r="H235" s="16"/>
      <c r="I235" s="47">
        <v>231.0</v>
      </c>
      <c r="J235" s="48" t="str">
        <f t="shared" si="2"/>
        <v/>
      </c>
      <c r="K235" s="48" t="str">
        <f t="shared" si="3"/>
        <v/>
      </c>
      <c r="L235" s="48" t="str">
        <f t="shared" si="4"/>
        <v/>
      </c>
      <c r="M235" s="48" t="str">
        <f t="shared" si="5"/>
        <v/>
      </c>
      <c r="N235" s="49" t="str">
        <f t="shared" si="1"/>
        <v/>
      </c>
      <c r="O235" s="41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3.5" customHeight="1">
      <c r="A236" s="16"/>
      <c r="B236" s="16"/>
      <c r="C236" s="16"/>
      <c r="D236" s="16"/>
      <c r="E236" s="28"/>
      <c r="F236" s="16"/>
      <c r="G236" s="16"/>
      <c r="H236" s="16"/>
      <c r="I236" s="47">
        <v>232.0</v>
      </c>
      <c r="J236" s="48" t="str">
        <f t="shared" si="2"/>
        <v/>
      </c>
      <c r="K236" s="48" t="str">
        <f t="shared" si="3"/>
        <v/>
      </c>
      <c r="L236" s="48" t="str">
        <f t="shared" si="4"/>
        <v/>
      </c>
      <c r="M236" s="48" t="str">
        <f t="shared" si="5"/>
        <v/>
      </c>
      <c r="N236" s="49" t="str">
        <f t="shared" si="1"/>
        <v/>
      </c>
      <c r="O236" s="41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ht="13.5" customHeight="1">
      <c r="A237" s="16"/>
      <c r="B237" s="16"/>
      <c r="C237" s="16"/>
      <c r="D237" s="16"/>
      <c r="E237" s="28"/>
      <c r="F237" s="16"/>
      <c r="G237" s="16"/>
      <c r="H237" s="16"/>
      <c r="I237" s="47">
        <v>233.0</v>
      </c>
      <c r="J237" s="48" t="str">
        <f t="shared" si="2"/>
        <v/>
      </c>
      <c r="K237" s="48" t="str">
        <f t="shared" si="3"/>
        <v/>
      </c>
      <c r="L237" s="48" t="str">
        <f t="shared" si="4"/>
        <v/>
      </c>
      <c r="M237" s="48" t="str">
        <f t="shared" si="5"/>
        <v/>
      </c>
      <c r="N237" s="49" t="str">
        <f t="shared" si="1"/>
        <v/>
      </c>
      <c r="O237" s="41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3.5" customHeight="1">
      <c r="A238" s="16"/>
      <c r="B238" s="16"/>
      <c r="C238" s="16"/>
      <c r="D238" s="16"/>
      <c r="E238" s="28"/>
      <c r="F238" s="16"/>
      <c r="G238" s="16"/>
      <c r="H238" s="16"/>
      <c r="I238" s="47">
        <v>234.0</v>
      </c>
      <c r="J238" s="48" t="str">
        <f t="shared" si="2"/>
        <v/>
      </c>
      <c r="K238" s="48" t="str">
        <f t="shared" si="3"/>
        <v/>
      </c>
      <c r="L238" s="48" t="str">
        <f t="shared" si="4"/>
        <v/>
      </c>
      <c r="M238" s="48" t="str">
        <f t="shared" si="5"/>
        <v/>
      </c>
      <c r="N238" s="49" t="str">
        <f t="shared" si="1"/>
        <v/>
      </c>
      <c r="O238" s="41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ht="13.5" customHeight="1">
      <c r="A239" s="16"/>
      <c r="B239" s="16"/>
      <c r="C239" s="16"/>
      <c r="D239" s="16"/>
      <c r="E239" s="28"/>
      <c r="F239" s="16"/>
      <c r="G239" s="16"/>
      <c r="H239" s="16"/>
      <c r="I239" s="47">
        <v>235.0</v>
      </c>
      <c r="J239" s="48" t="str">
        <f t="shared" si="2"/>
        <v/>
      </c>
      <c r="K239" s="48" t="str">
        <f t="shared" si="3"/>
        <v/>
      </c>
      <c r="L239" s="48" t="str">
        <f t="shared" si="4"/>
        <v/>
      </c>
      <c r="M239" s="48" t="str">
        <f t="shared" si="5"/>
        <v/>
      </c>
      <c r="N239" s="49" t="str">
        <f t="shared" si="1"/>
        <v/>
      </c>
      <c r="O239" s="41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3.5" customHeight="1">
      <c r="A240" s="16"/>
      <c r="B240" s="16"/>
      <c r="C240" s="16"/>
      <c r="D240" s="16"/>
      <c r="E240" s="28"/>
      <c r="F240" s="16"/>
      <c r="G240" s="16"/>
      <c r="H240" s="16"/>
      <c r="I240" s="47">
        <v>236.0</v>
      </c>
      <c r="J240" s="48" t="str">
        <f t="shared" si="2"/>
        <v/>
      </c>
      <c r="K240" s="48" t="str">
        <f t="shared" si="3"/>
        <v/>
      </c>
      <c r="L240" s="48" t="str">
        <f t="shared" si="4"/>
        <v/>
      </c>
      <c r="M240" s="48" t="str">
        <f t="shared" si="5"/>
        <v/>
      </c>
      <c r="N240" s="49" t="str">
        <f t="shared" si="1"/>
        <v/>
      </c>
      <c r="O240" s="41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ht="13.5" customHeight="1">
      <c r="A241" s="16"/>
      <c r="B241" s="16"/>
      <c r="C241" s="16"/>
      <c r="D241" s="16"/>
      <c r="E241" s="28"/>
      <c r="F241" s="16"/>
      <c r="G241" s="16"/>
      <c r="H241" s="16"/>
      <c r="I241" s="47">
        <v>237.0</v>
      </c>
      <c r="J241" s="48" t="str">
        <f t="shared" si="2"/>
        <v/>
      </c>
      <c r="K241" s="48" t="str">
        <f t="shared" si="3"/>
        <v/>
      </c>
      <c r="L241" s="48" t="str">
        <f t="shared" si="4"/>
        <v/>
      </c>
      <c r="M241" s="48" t="str">
        <f t="shared" si="5"/>
        <v/>
      </c>
      <c r="N241" s="49" t="str">
        <f t="shared" si="1"/>
        <v/>
      </c>
      <c r="O241" s="41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3.5" customHeight="1">
      <c r="A242" s="16"/>
      <c r="B242" s="16"/>
      <c r="C242" s="16"/>
      <c r="D242" s="16"/>
      <c r="E242" s="28"/>
      <c r="F242" s="16"/>
      <c r="G242" s="16"/>
      <c r="H242" s="16"/>
      <c r="I242" s="47">
        <v>238.0</v>
      </c>
      <c r="J242" s="48" t="str">
        <f t="shared" si="2"/>
        <v/>
      </c>
      <c r="K242" s="48" t="str">
        <f t="shared" si="3"/>
        <v/>
      </c>
      <c r="L242" s="48" t="str">
        <f t="shared" si="4"/>
        <v/>
      </c>
      <c r="M242" s="48" t="str">
        <f t="shared" si="5"/>
        <v/>
      </c>
      <c r="N242" s="49" t="str">
        <f t="shared" si="1"/>
        <v/>
      </c>
      <c r="O242" s="41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ht="13.5" customHeight="1">
      <c r="A243" s="16"/>
      <c r="B243" s="16"/>
      <c r="C243" s="16"/>
      <c r="D243" s="16"/>
      <c r="E243" s="28"/>
      <c r="F243" s="16"/>
      <c r="G243" s="16"/>
      <c r="H243" s="16"/>
      <c r="I243" s="47">
        <v>239.0</v>
      </c>
      <c r="J243" s="48" t="str">
        <f t="shared" si="2"/>
        <v/>
      </c>
      <c r="K243" s="48" t="str">
        <f t="shared" si="3"/>
        <v/>
      </c>
      <c r="L243" s="48" t="str">
        <f t="shared" si="4"/>
        <v/>
      </c>
      <c r="M243" s="48" t="str">
        <f t="shared" si="5"/>
        <v/>
      </c>
      <c r="N243" s="49" t="str">
        <f t="shared" si="1"/>
        <v/>
      </c>
      <c r="O243" s="41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3.5" customHeight="1">
      <c r="A244" s="16"/>
      <c r="B244" s="16"/>
      <c r="C244" s="16"/>
      <c r="D244" s="16"/>
      <c r="E244" s="28"/>
      <c r="F244" s="16"/>
      <c r="G244" s="16"/>
      <c r="H244" s="16"/>
      <c r="I244" s="47">
        <v>240.0</v>
      </c>
      <c r="J244" s="48" t="str">
        <f t="shared" si="2"/>
        <v/>
      </c>
      <c r="K244" s="48" t="str">
        <f t="shared" si="3"/>
        <v/>
      </c>
      <c r="L244" s="48" t="str">
        <f t="shared" si="4"/>
        <v/>
      </c>
      <c r="M244" s="48" t="str">
        <f t="shared" si="5"/>
        <v/>
      </c>
      <c r="N244" s="49" t="str">
        <f t="shared" si="1"/>
        <v/>
      </c>
      <c r="O244" s="41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ht="13.5" customHeight="1">
      <c r="A245" s="16"/>
      <c r="B245" s="16"/>
      <c r="C245" s="16"/>
      <c r="D245" s="16"/>
      <c r="E245" s="28"/>
      <c r="F245" s="16"/>
      <c r="G245" s="16"/>
      <c r="H245" s="16"/>
      <c r="I245" s="47">
        <v>241.0</v>
      </c>
      <c r="J245" s="48" t="str">
        <f t="shared" si="2"/>
        <v/>
      </c>
      <c r="K245" s="48" t="str">
        <f t="shared" si="3"/>
        <v/>
      </c>
      <c r="L245" s="48" t="str">
        <f t="shared" si="4"/>
        <v/>
      </c>
      <c r="M245" s="48" t="str">
        <f t="shared" si="5"/>
        <v/>
      </c>
      <c r="N245" s="49" t="str">
        <f t="shared" si="1"/>
        <v/>
      </c>
      <c r="O245" s="41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3.5" customHeight="1">
      <c r="A246" s="16"/>
      <c r="B246" s="16"/>
      <c r="C246" s="16"/>
      <c r="D246" s="16"/>
      <c r="E246" s="28"/>
      <c r="F246" s="16"/>
      <c r="G246" s="16"/>
      <c r="H246" s="16"/>
      <c r="I246" s="47">
        <v>242.0</v>
      </c>
      <c r="J246" s="48" t="str">
        <f t="shared" si="2"/>
        <v/>
      </c>
      <c r="K246" s="48" t="str">
        <f t="shared" si="3"/>
        <v/>
      </c>
      <c r="L246" s="48" t="str">
        <f t="shared" si="4"/>
        <v/>
      </c>
      <c r="M246" s="48" t="str">
        <f t="shared" si="5"/>
        <v/>
      </c>
      <c r="N246" s="49" t="str">
        <f t="shared" si="1"/>
        <v/>
      </c>
      <c r="O246" s="41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ht="13.5" customHeight="1">
      <c r="A247" s="16"/>
      <c r="B247" s="16"/>
      <c r="C247" s="16"/>
      <c r="D247" s="16"/>
      <c r="E247" s="28"/>
      <c r="F247" s="16"/>
      <c r="G247" s="16"/>
      <c r="H247" s="16"/>
      <c r="I247" s="47">
        <v>243.0</v>
      </c>
      <c r="J247" s="48" t="str">
        <f t="shared" si="2"/>
        <v/>
      </c>
      <c r="K247" s="48" t="str">
        <f t="shared" si="3"/>
        <v/>
      </c>
      <c r="L247" s="48" t="str">
        <f t="shared" si="4"/>
        <v/>
      </c>
      <c r="M247" s="48" t="str">
        <f t="shared" si="5"/>
        <v/>
      </c>
      <c r="N247" s="49" t="str">
        <f t="shared" si="1"/>
        <v/>
      </c>
      <c r="O247" s="41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3.5" customHeight="1">
      <c r="A248" s="16"/>
      <c r="B248" s="16"/>
      <c r="C248" s="16"/>
      <c r="D248" s="16"/>
      <c r="E248" s="28"/>
      <c r="F248" s="16"/>
      <c r="G248" s="16"/>
      <c r="H248" s="16"/>
      <c r="I248" s="47">
        <v>244.0</v>
      </c>
      <c r="J248" s="48" t="str">
        <f t="shared" si="2"/>
        <v/>
      </c>
      <c r="K248" s="48" t="str">
        <f t="shared" si="3"/>
        <v/>
      </c>
      <c r="L248" s="48" t="str">
        <f t="shared" si="4"/>
        <v/>
      </c>
      <c r="M248" s="48" t="str">
        <f t="shared" si="5"/>
        <v/>
      </c>
      <c r="N248" s="49" t="str">
        <f t="shared" si="1"/>
        <v/>
      </c>
      <c r="O248" s="41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ht="13.5" customHeight="1">
      <c r="A249" s="16"/>
      <c r="B249" s="16"/>
      <c r="C249" s="16"/>
      <c r="D249" s="16"/>
      <c r="E249" s="28"/>
      <c r="F249" s="16"/>
      <c r="G249" s="16"/>
      <c r="H249" s="16"/>
      <c r="I249" s="47">
        <v>245.0</v>
      </c>
      <c r="J249" s="48" t="str">
        <f t="shared" si="2"/>
        <v/>
      </c>
      <c r="K249" s="48" t="str">
        <f t="shared" si="3"/>
        <v/>
      </c>
      <c r="L249" s="48" t="str">
        <f t="shared" si="4"/>
        <v/>
      </c>
      <c r="M249" s="48" t="str">
        <f t="shared" si="5"/>
        <v/>
      </c>
      <c r="N249" s="49" t="str">
        <f t="shared" si="1"/>
        <v/>
      </c>
      <c r="O249" s="41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3.5" customHeight="1">
      <c r="A250" s="16"/>
      <c r="B250" s="16"/>
      <c r="C250" s="16"/>
      <c r="D250" s="16"/>
      <c r="E250" s="28"/>
      <c r="F250" s="16"/>
      <c r="G250" s="16"/>
      <c r="H250" s="16"/>
      <c r="I250" s="47">
        <v>246.0</v>
      </c>
      <c r="J250" s="48" t="str">
        <f t="shared" si="2"/>
        <v/>
      </c>
      <c r="K250" s="48" t="str">
        <f t="shared" si="3"/>
        <v/>
      </c>
      <c r="L250" s="48" t="str">
        <f t="shared" si="4"/>
        <v/>
      </c>
      <c r="M250" s="48" t="str">
        <f t="shared" si="5"/>
        <v/>
      </c>
      <c r="N250" s="49" t="str">
        <f t="shared" si="1"/>
        <v/>
      </c>
      <c r="O250" s="41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ht="13.5" customHeight="1">
      <c r="A251" s="16"/>
      <c r="B251" s="16"/>
      <c r="C251" s="16"/>
      <c r="D251" s="16"/>
      <c r="E251" s="28"/>
      <c r="F251" s="16"/>
      <c r="G251" s="16"/>
      <c r="H251" s="16"/>
      <c r="I251" s="47">
        <v>247.0</v>
      </c>
      <c r="J251" s="48" t="str">
        <f t="shared" si="2"/>
        <v/>
      </c>
      <c r="K251" s="48" t="str">
        <f t="shared" si="3"/>
        <v/>
      </c>
      <c r="L251" s="48" t="str">
        <f t="shared" si="4"/>
        <v/>
      </c>
      <c r="M251" s="48" t="str">
        <f t="shared" si="5"/>
        <v/>
      </c>
      <c r="N251" s="49" t="str">
        <f t="shared" si="1"/>
        <v/>
      </c>
      <c r="O251" s="41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3.5" customHeight="1">
      <c r="A252" s="16"/>
      <c r="B252" s="16"/>
      <c r="C252" s="16"/>
      <c r="D252" s="16"/>
      <c r="E252" s="28"/>
      <c r="F252" s="16"/>
      <c r="G252" s="16"/>
      <c r="H252" s="16"/>
      <c r="I252" s="47">
        <v>248.0</v>
      </c>
      <c r="J252" s="48" t="str">
        <f t="shared" si="2"/>
        <v/>
      </c>
      <c r="K252" s="48" t="str">
        <f t="shared" si="3"/>
        <v/>
      </c>
      <c r="L252" s="48" t="str">
        <f t="shared" si="4"/>
        <v/>
      </c>
      <c r="M252" s="48" t="str">
        <f t="shared" si="5"/>
        <v/>
      </c>
      <c r="N252" s="49" t="str">
        <f t="shared" si="1"/>
        <v/>
      </c>
      <c r="O252" s="41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ht="13.5" customHeight="1">
      <c r="A253" s="16"/>
      <c r="B253" s="16"/>
      <c r="C253" s="16"/>
      <c r="D253" s="16"/>
      <c r="E253" s="28"/>
      <c r="F253" s="16"/>
      <c r="G253" s="16"/>
      <c r="H253" s="16"/>
      <c r="I253" s="47">
        <v>249.0</v>
      </c>
      <c r="J253" s="48" t="str">
        <f t="shared" si="2"/>
        <v/>
      </c>
      <c r="K253" s="48" t="str">
        <f t="shared" si="3"/>
        <v/>
      </c>
      <c r="L253" s="48" t="str">
        <f t="shared" si="4"/>
        <v/>
      </c>
      <c r="M253" s="48" t="str">
        <f t="shared" si="5"/>
        <v/>
      </c>
      <c r="N253" s="49" t="str">
        <f t="shared" si="1"/>
        <v/>
      </c>
      <c r="O253" s="41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3.5" customHeight="1">
      <c r="A254" s="16"/>
      <c r="B254" s="16"/>
      <c r="C254" s="16"/>
      <c r="D254" s="16"/>
      <c r="E254" s="28"/>
      <c r="F254" s="16"/>
      <c r="G254" s="16"/>
      <c r="H254" s="16"/>
      <c r="I254" s="47">
        <v>250.0</v>
      </c>
      <c r="J254" s="48" t="str">
        <f t="shared" si="2"/>
        <v/>
      </c>
      <c r="K254" s="48" t="str">
        <f t="shared" si="3"/>
        <v/>
      </c>
      <c r="L254" s="48" t="str">
        <f t="shared" si="4"/>
        <v/>
      </c>
      <c r="M254" s="48" t="str">
        <f t="shared" si="5"/>
        <v/>
      </c>
      <c r="N254" s="49" t="str">
        <f t="shared" si="1"/>
        <v/>
      </c>
      <c r="O254" s="41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ht="13.5" customHeight="1">
      <c r="A255" s="16"/>
      <c r="B255" s="16"/>
      <c r="C255" s="16"/>
      <c r="D255" s="16"/>
      <c r="E255" s="28"/>
      <c r="F255" s="16"/>
      <c r="G255" s="16"/>
      <c r="H255" s="16"/>
      <c r="I255" s="47">
        <v>251.0</v>
      </c>
      <c r="J255" s="48" t="str">
        <f t="shared" si="2"/>
        <v/>
      </c>
      <c r="K255" s="48" t="str">
        <f t="shared" si="3"/>
        <v/>
      </c>
      <c r="L255" s="48" t="str">
        <f t="shared" si="4"/>
        <v/>
      </c>
      <c r="M255" s="48" t="str">
        <f t="shared" si="5"/>
        <v/>
      </c>
      <c r="N255" s="49" t="str">
        <f t="shared" si="1"/>
        <v/>
      </c>
      <c r="O255" s="41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3.5" customHeight="1">
      <c r="A256" s="16"/>
      <c r="B256" s="16"/>
      <c r="C256" s="16"/>
      <c r="D256" s="16"/>
      <c r="E256" s="28"/>
      <c r="F256" s="16"/>
      <c r="G256" s="16"/>
      <c r="H256" s="16"/>
      <c r="I256" s="47">
        <v>252.0</v>
      </c>
      <c r="J256" s="48" t="str">
        <f t="shared" si="2"/>
        <v/>
      </c>
      <c r="K256" s="48" t="str">
        <f t="shared" si="3"/>
        <v/>
      </c>
      <c r="L256" s="48" t="str">
        <f t="shared" si="4"/>
        <v/>
      </c>
      <c r="M256" s="48" t="str">
        <f t="shared" si="5"/>
        <v/>
      </c>
      <c r="N256" s="49" t="str">
        <f t="shared" si="1"/>
        <v/>
      </c>
      <c r="O256" s="41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ht="13.5" customHeight="1">
      <c r="A257" s="16"/>
      <c r="B257" s="16"/>
      <c r="C257" s="16"/>
      <c r="D257" s="16"/>
      <c r="E257" s="28"/>
      <c r="F257" s="16"/>
      <c r="G257" s="16"/>
      <c r="H257" s="16"/>
      <c r="I257" s="47">
        <v>253.0</v>
      </c>
      <c r="J257" s="48" t="str">
        <f t="shared" si="2"/>
        <v/>
      </c>
      <c r="K257" s="48" t="str">
        <f t="shared" si="3"/>
        <v/>
      </c>
      <c r="L257" s="48" t="str">
        <f t="shared" si="4"/>
        <v/>
      </c>
      <c r="M257" s="48" t="str">
        <f t="shared" si="5"/>
        <v/>
      </c>
      <c r="N257" s="49" t="str">
        <f t="shared" si="1"/>
        <v/>
      </c>
      <c r="O257" s="41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3.5" customHeight="1">
      <c r="A258" s="16"/>
      <c r="B258" s="16"/>
      <c r="C258" s="16"/>
      <c r="D258" s="16"/>
      <c r="E258" s="28"/>
      <c r="F258" s="16"/>
      <c r="G258" s="16"/>
      <c r="H258" s="16"/>
      <c r="I258" s="47">
        <v>254.0</v>
      </c>
      <c r="J258" s="48" t="str">
        <f t="shared" si="2"/>
        <v/>
      </c>
      <c r="K258" s="48" t="str">
        <f t="shared" si="3"/>
        <v/>
      </c>
      <c r="L258" s="48" t="str">
        <f t="shared" si="4"/>
        <v/>
      </c>
      <c r="M258" s="48" t="str">
        <f t="shared" si="5"/>
        <v/>
      </c>
      <c r="N258" s="49" t="str">
        <f t="shared" si="1"/>
        <v/>
      </c>
      <c r="O258" s="41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ht="13.5" customHeight="1">
      <c r="A259" s="16"/>
      <c r="B259" s="16"/>
      <c r="C259" s="16"/>
      <c r="D259" s="16"/>
      <c r="E259" s="28"/>
      <c r="F259" s="16"/>
      <c r="G259" s="16"/>
      <c r="H259" s="16"/>
      <c r="I259" s="47">
        <v>255.0</v>
      </c>
      <c r="J259" s="48" t="str">
        <f t="shared" si="2"/>
        <v/>
      </c>
      <c r="K259" s="48" t="str">
        <f t="shared" si="3"/>
        <v/>
      </c>
      <c r="L259" s="48" t="str">
        <f t="shared" si="4"/>
        <v/>
      </c>
      <c r="M259" s="48" t="str">
        <f t="shared" si="5"/>
        <v/>
      </c>
      <c r="N259" s="49" t="str">
        <f t="shared" si="1"/>
        <v/>
      </c>
      <c r="O259" s="41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3.5" customHeight="1">
      <c r="A260" s="16"/>
      <c r="B260" s="16"/>
      <c r="C260" s="16"/>
      <c r="D260" s="16"/>
      <c r="E260" s="28"/>
      <c r="F260" s="16"/>
      <c r="G260" s="16"/>
      <c r="H260" s="16"/>
      <c r="I260" s="47">
        <v>256.0</v>
      </c>
      <c r="J260" s="48" t="str">
        <f t="shared" si="2"/>
        <v/>
      </c>
      <c r="K260" s="48" t="str">
        <f t="shared" si="3"/>
        <v/>
      </c>
      <c r="L260" s="48" t="str">
        <f t="shared" si="4"/>
        <v/>
      </c>
      <c r="M260" s="48" t="str">
        <f t="shared" si="5"/>
        <v/>
      </c>
      <c r="N260" s="49" t="str">
        <f t="shared" si="1"/>
        <v/>
      </c>
      <c r="O260" s="41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ht="13.5" customHeight="1">
      <c r="A261" s="16"/>
      <c r="B261" s="16"/>
      <c r="C261" s="16"/>
      <c r="D261" s="16"/>
      <c r="E261" s="28"/>
      <c r="F261" s="16"/>
      <c r="G261" s="16"/>
      <c r="H261" s="16"/>
      <c r="I261" s="47">
        <v>257.0</v>
      </c>
      <c r="J261" s="48" t="str">
        <f t="shared" si="2"/>
        <v/>
      </c>
      <c r="K261" s="48" t="str">
        <f t="shared" si="3"/>
        <v/>
      </c>
      <c r="L261" s="48" t="str">
        <f t="shared" si="4"/>
        <v/>
      </c>
      <c r="M261" s="48" t="str">
        <f t="shared" si="5"/>
        <v/>
      </c>
      <c r="N261" s="49" t="str">
        <f t="shared" si="1"/>
        <v/>
      </c>
      <c r="O261" s="41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3.5" customHeight="1">
      <c r="A262" s="16"/>
      <c r="B262" s="16"/>
      <c r="C262" s="16"/>
      <c r="D262" s="16"/>
      <c r="E262" s="28"/>
      <c r="F262" s="16"/>
      <c r="G262" s="16"/>
      <c r="H262" s="16"/>
      <c r="I262" s="47">
        <v>258.0</v>
      </c>
      <c r="J262" s="48" t="str">
        <f t="shared" si="2"/>
        <v/>
      </c>
      <c r="K262" s="48" t="str">
        <f t="shared" si="3"/>
        <v/>
      </c>
      <c r="L262" s="48" t="str">
        <f t="shared" si="4"/>
        <v/>
      </c>
      <c r="M262" s="48" t="str">
        <f t="shared" si="5"/>
        <v/>
      </c>
      <c r="N262" s="49" t="str">
        <f t="shared" si="1"/>
        <v/>
      </c>
      <c r="O262" s="41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ht="13.5" customHeight="1">
      <c r="A263" s="16"/>
      <c r="B263" s="16"/>
      <c r="C263" s="16"/>
      <c r="D263" s="16"/>
      <c r="E263" s="28"/>
      <c r="F263" s="16"/>
      <c r="G263" s="16"/>
      <c r="H263" s="16"/>
      <c r="I263" s="47">
        <v>259.0</v>
      </c>
      <c r="J263" s="48" t="str">
        <f t="shared" si="2"/>
        <v/>
      </c>
      <c r="K263" s="48" t="str">
        <f t="shared" si="3"/>
        <v/>
      </c>
      <c r="L263" s="48" t="str">
        <f t="shared" si="4"/>
        <v/>
      </c>
      <c r="M263" s="48" t="str">
        <f t="shared" si="5"/>
        <v/>
      </c>
      <c r="N263" s="49" t="str">
        <f t="shared" si="1"/>
        <v/>
      </c>
      <c r="O263" s="41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3.5" customHeight="1">
      <c r="A264" s="16"/>
      <c r="B264" s="16"/>
      <c r="C264" s="16"/>
      <c r="D264" s="16"/>
      <c r="E264" s="28"/>
      <c r="F264" s="16"/>
      <c r="G264" s="16"/>
      <c r="H264" s="16"/>
      <c r="I264" s="47">
        <v>260.0</v>
      </c>
      <c r="J264" s="48" t="str">
        <f t="shared" si="2"/>
        <v/>
      </c>
      <c r="K264" s="48" t="str">
        <f t="shared" si="3"/>
        <v/>
      </c>
      <c r="L264" s="48" t="str">
        <f t="shared" si="4"/>
        <v/>
      </c>
      <c r="M264" s="48" t="str">
        <f t="shared" si="5"/>
        <v/>
      </c>
      <c r="N264" s="49" t="str">
        <f t="shared" si="1"/>
        <v/>
      </c>
      <c r="O264" s="41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ht="13.5" customHeight="1">
      <c r="A265" s="16"/>
      <c r="B265" s="16"/>
      <c r="C265" s="16"/>
      <c r="D265" s="16"/>
      <c r="E265" s="28"/>
      <c r="F265" s="16"/>
      <c r="G265" s="16"/>
      <c r="H265" s="16"/>
      <c r="I265" s="47">
        <v>261.0</v>
      </c>
      <c r="J265" s="48" t="str">
        <f t="shared" si="2"/>
        <v/>
      </c>
      <c r="K265" s="48" t="str">
        <f t="shared" si="3"/>
        <v/>
      </c>
      <c r="L265" s="48" t="str">
        <f t="shared" si="4"/>
        <v/>
      </c>
      <c r="M265" s="48" t="str">
        <f t="shared" si="5"/>
        <v/>
      </c>
      <c r="N265" s="49" t="str">
        <f t="shared" si="1"/>
        <v/>
      </c>
      <c r="O265" s="41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3.5" customHeight="1">
      <c r="A266" s="16"/>
      <c r="B266" s="16"/>
      <c r="C266" s="16"/>
      <c r="D266" s="16"/>
      <c r="E266" s="28"/>
      <c r="F266" s="16"/>
      <c r="G266" s="16"/>
      <c r="H266" s="16"/>
      <c r="I266" s="47">
        <v>262.0</v>
      </c>
      <c r="J266" s="48" t="str">
        <f t="shared" si="2"/>
        <v/>
      </c>
      <c r="K266" s="48" t="str">
        <f t="shared" si="3"/>
        <v/>
      </c>
      <c r="L266" s="48" t="str">
        <f t="shared" si="4"/>
        <v/>
      </c>
      <c r="M266" s="48" t="str">
        <f t="shared" si="5"/>
        <v/>
      </c>
      <c r="N266" s="49" t="str">
        <f t="shared" si="1"/>
        <v/>
      </c>
      <c r="O266" s="41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ht="13.5" customHeight="1">
      <c r="A267" s="16"/>
      <c r="B267" s="16"/>
      <c r="C267" s="16"/>
      <c r="D267" s="16"/>
      <c r="E267" s="28"/>
      <c r="F267" s="16"/>
      <c r="G267" s="16"/>
      <c r="H267" s="16"/>
      <c r="I267" s="47">
        <v>263.0</v>
      </c>
      <c r="J267" s="48" t="str">
        <f t="shared" si="2"/>
        <v/>
      </c>
      <c r="K267" s="48" t="str">
        <f t="shared" si="3"/>
        <v/>
      </c>
      <c r="L267" s="48" t="str">
        <f t="shared" si="4"/>
        <v/>
      </c>
      <c r="M267" s="48" t="str">
        <f t="shared" si="5"/>
        <v/>
      </c>
      <c r="N267" s="49" t="str">
        <f t="shared" si="1"/>
        <v/>
      </c>
      <c r="O267" s="41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3.5" customHeight="1">
      <c r="A268" s="16"/>
      <c r="B268" s="16"/>
      <c r="C268" s="16"/>
      <c r="D268" s="16"/>
      <c r="E268" s="28"/>
      <c r="F268" s="16"/>
      <c r="G268" s="16"/>
      <c r="H268" s="16"/>
      <c r="I268" s="47">
        <v>264.0</v>
      </c>
      <c r="J268" s="48" t="str">
        <f t="shared" si="2"/>
        <v/>
      </c>
      <c r="K268" s="48" t="str">
        <f t="shared" si="3"/>
        <v/>
      </c>
      <c r="L268" s="48" t="str">
        <f t="shared" si="4"/>
        <v/>
      </c>
      <c r="M268" s="48" t="str">
        <f t="shared" si="5"/>
        <v/>
      </c>
      <c r="N268" s="49" t="str">
        <f t="shared" si="1"/>
        <v/>
      </c>
      <c r="O268" s="41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ht="13.5" customHeight="1">
      <c r="A269" s="16"/>
      <c r="B269" s="16"/>
      <c r="C269" s="16"/>
      <c r="D269" s="16"/>
      <c r="E269" s="28"/>
      <c r="F269" s="16"/>
      <c r="G269" s="16"/>
      <c r="H269" s="16"/>
      <c r="I269" s="47">
        <v>265.0</v>
      </c>
      <c r="J269" s="48" t="str">
        <f t="shared" si="2"/>
        <v/>
      </c>
      <c r="K269" s="48" t="str">
        <f t="shared" si="3"/>
        <v/>
      </c>
      <c r="L269" s="48" t="str">
        <f t="shared" si="4"/>
        <v/>
      </c>
      <c r="M269" s="48" t="str">
        <f t="shared" si="5"/>
        <v/>
      </c>
      <c r="N269" s="49" t="str">
        <f t="shared" si="1"/>
        <v/>
      </c>
      <c r="O269" s="41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3.5" customHeight="1">
      <c r="A270" s="16"/>
      <c r="B270" s="16"/>
      <c r="C270" s="16"/>
      <c r="D270" s="16"/>
      <c r="E270" s="28"/>
      <c r="F270" s="16"/>
      <c r="G270" s="16"/>
      <c r="H270" s="16"/>
      <c r="I270" s="47">
        <v>266.0</v>
      </c>
      <c r="J270" s="48" t="str">
        <f t="shared" si="2"/>
        <v/>
      </c>
      <c r="K270" s="48" t="str">
        <f t="shared" si="3"/>
        <v/>
      </c>
      <c r="L270" s="48" t="str">
        <f t="shared" si="4"/>
        <v/>
      </c>
      <c r="M270" s="48" t="str">
        <f t="shared" si="5"/>
        <v/>
      </c>
      <c r="N270" s="49" t="str">
        <f t="shared" si="1"/>
        <v/>
      </c>
      <c r="O270" s="41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ht="13.5" customHeight="1">
      <c r="A271" s="16"/>
      <c r="B271" s="16"/>
      <c r="C271" s="16"/>
      <c r="D271" s="16"/>
      <c r="E271" s="28"/>
      <c r="F271" s="16"/>
      <c r="G271" s="16"/>
      <c r="H271" s="16"/>
      <c r="I271" s="47">
        <v>267.0</v>
      </c>
      <c r="J271" s="48" t="str">
        <f t="shared" si="2"/>
        <v/>
      </c>
      <c r="K271" s="48" t="str">
        <f t="shared" si="3"/>
        <v/>
      </c>
      <c r="L271" s="48" t="str">
        <f t="shared" si="4"/>
        <v/>
      </c>
      <c r="M271" s="48" t="str">
        <f t="shared" si="5"/>
        <v/>
      </c>
      <c r="N271" s="49" t="str">
        <f t="shared" si="1"/>
        <v/>
      </c>
      <c r="O271" s="41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3.5" customHeight="1">
      <c r="A272" s="16"/>
      <c r="B272" s="16"/>
      <c r="C272" s="16"/>
      <c r="D272" s="16"/>
      <c r="E272" s="28"/>
      <c r="F272" s="16"/>
      <c r="G272" s="16"/>
      <c r="H272" s="16"/>
      <c r="I272" s="47">
        <v>268.0</v>
      </c>
      <c r="J272" s="48" t="str">
        <f t="shared" si="2"/>
        <v/>
      </c>
      <c r="K272" s="48" t="str">
        <f t="shared" si="3"/>
        <v/>
      </c>
      <c r="L272" s="48" t="str">
        <f t="shared" si="4"/>
        <v/>
      </c>
      <c r="M272" s="48" t="str">
        <f t="shared" si="5"/>
        <v/>
      </c>
      <c r="N272" s="49" t="str">
        <f t="shared" si="1"/>
        <v/>
      </c>
      <c r="O272" s="41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ht="13.5" customHeight="1">
      <c r="A273" s="16"/>
      <c r="B273" s="16"/>
      <c r="C273" s="16"/>
      <c r="D273" s="16"/>
      <c r="E273" s="28"/>
      <c r="F273" s="16"/>
      <c r="G273" s="16"/>
      <c r="H273" s="16"/>
      <c r="I273" s="47">
        <v>269.0</v>
      </c>
      <c r="J273" s="48" t="str">
        <f t="shared" si="2"/>
        <v/>
      </c>
      <c r="K273" s="48" t="str">
        <f t="shared" si="3"/>
        <v/>
      </c>
      <c r="L273" s="48" t="str">
        <f t="shared" si="4"/>
        <v/>
      </c>
      <c r="M273" s="48" t="str">
        <f t="shared" si="5"/>
        <v/>
      </c>
      <c r="N273" s="49" t="str">
        <f t="shared" si="1"/>
        <v/>
      </c>
      <c r="O273" s="41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3.5" customHeight="1">
      <c r="A274" s="16"/>
      <c r="B274" s="16"/>
      <c r="C274" s="16"/>
      <c r="D274" s="16"/>
      <c r="E274" s="28"/>
      <c r="F274" s="16"/>
      <c r="G274" s="16"/>
      <c r="H274" s="16"/>
      <c r="I274" s="47">
        <v>270.0</v>
      </c>
      <c r="J274" s="48" t="str">
        <f t="shared" si="2"/>
        <v/>
      </c>
      <c r="K274" s="48" t="str">
        <f t="shared" si="3"/>
        <v/>
      </c>
      <c r="L274" s="48" t="str">
        <f t="shared" si="4"/>
        <v/>
      </c>
      <c r="M274" s="48" t="str">
        <f t="shared" si="5"/>
        <v/>
      </c>
      <c r="N274" s="49" t="str">
        <f t="shared" si="1"/>
        <v/>
      </c>
      <c r="O274" s="41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ht="13.5" customHeight="1">
      <c r="A275" s="16"/>
      <c r="B275" s="16"/>
      <c r="C275" s="16"/>
      <c r="D275" s="16"/>
      <c r="E275" s="28"/>
      <c r="F275" s="16"/>
      <c r="G275" s="16"/>
      <c r="H275" s="16"/>
      <c r="I275" s="47">
        <v>271.0</v>
      </c>
      <c r="J275" s="48" t="str">
        <f t="shared" si="2"/>
        <v/>
      </c>
      <c r="K275" s="48" t="str">
        <f t="shared" si="3"/>
        <v/>
      </c>
      <c r="L275" s="48" t="str">
        <f t="shared" si="4"/>
        <v/>
      </c>
      <c r="M275" s="48" t="str">
        <f t="shared" si="5"/>
        <v/>
      </c>
      <c r="N275" s="49" t="str">
        <f t="shared" si="1"/>
        <v/>
      </c>
      <c r="O275" s="41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3.5" customHeight="1">
      <c r="A276" s="16"/>
      <c r="B276" s="16"/>
      <c r="C276" s="16"/>
      <c r="D276" s="16"/>
      <c r="E276" s="28"/>
      <c r="F276" s="16"/>
      <c r="G276" s="16"/>
      <c r="H276" s="16"/>
      <c r="I276" s="47">
        <v>272.0</v>
      </c>
      <c r="J276" s="48" t="str">
        <f t="shared" si="2"/>
        <v/>
      </c>
      <c r="K276" s="48" t="str">
        <f t="shared" si="3"/>
        <v/>
      </c>
      <c r="L276" s="48" t="str">
        <f t="shared" si="4"/>
        <v/>
      </c>
      <c r="M276" s="48" t="str">
        <f t="shared" si="5"/>
        <v/>
      </c>
      <c r="N276" s="49" t="str">
        <f t="shared" si="1"/>
        <v/>
      </c>
      <c r="O276" s="41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ht="13.5" customHeight="1">
      <c r="A277" s="16"/>
      <c r="B277" s="16"/>
      <c r="C277" s="16"/>
      <c r="D277" s="16"/>
      <c r="E277" s="28"/>
      <c r="F277" s="16"/>
      <c r="G277" s="16"/>
      <c r="H277" s="16"/>
      <c r="I277" s="47">
        <v>273.0</v>
      </c>
      <c r="J277" s="48" t="str">
        <f t="shared" si="2"/>
        <v/>
      </c>
      <c r="K277" s="48" t="str">
        <f t="shared" si="3"/>
        <v/>
      </c>
      <c r="L277" s="48" t="str">
        <f t="shared" si="4"/>
        <v/>
      </c>
      <c r="M277" s="48" t="str">
        <f t="shared" si="5"/>
        <v/>
      </c>
      <c r="N277" s="49" t="str">
        <f t="shared" si="1"/>
        <v/>
      </c>
      <c r="O277" s="41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3.5" customHeight="1">
      <c r="A278" s="16"/>
      <c r="B278" s="16"/>
      <c r="C278" s="16"/>
      <c r="D278" s="16"/>
      <c r="E278" s="28"/>
      <c r="F278" s="16"/>
      <c r="G278" s="16"/>
      <c r="H278" s="16"/>
      <c r="I278" s="47">
        <v>274.0</v>
      </c>
      <c r="J278" s="48" t="str">
        <f t="shared" si="2"/>
        <v/>
      </c>
      <c r="K278" s="48" t="str">
        <f t="shared" si="3"/>
        <v/>
      </c>
      <c r="L278" s="48" t="str">
        <f t="shared" si="4"/>
        <v/>
      </c>
      <c r="M278" s="48" t="str">
        <f t="shared" si="5"/>
        <v/>
      </c>
      <c r="N278" s="49" t="str">
        <f t="shared" si="1"/>
        <v/>
      </c>
      <c r="O278" s="41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ht="13.5" customHeight="1">
      <c r="A279" s="16"/>
      <c r="B279" s="16"/>
      <c r="C279" s="16"/>
      <c r="D279" s="16"/>
      <c r="E279" s="28"/>
      <c r="F279" s="16"/>
      <c r="G279" s="16"/>
      <c r="H279" s="16"/>
      <c r="I279" s="47">
        <v>275.0</v>
      </c>
      <c r="J279" s="48" t="str">
        <f t="shared" si="2"/>
        <v/>
      </c>
      <c r="K279" s="48" t="str">
        <f t="shared" si="3"/>
        <v/>
      </c>
      <c r="L279" s="48" t="str">
        <f t="shared" si="4"/>
        <v/>
      </c>
      <c r="M279" s="48" t="str">
        <f t="shared" si="5"/>
        <v/>
      </c>
      <c r="N279" s="49" t="str">
        <f t="shared" si="1"/>
        <v/>
      </c>
      <c r="O279" s="41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3.5" customHeight="1">
      <c r="A280" s="16"/>
      <c r="B280" s="16"/>
      <c r="C280" s="16"/>
      <c r="D280" s="16"/>
      <c r="E280" s="28"/>
      <c r="F280" s="16"/>
      <c r="G280" s="16"/>
      <c r="H280" s="16"/>
      <c r="I280" s="47">
        <v>276.0</v>
      </c>
      <c r="J280" s="48" t="str">
        <f t="shared" si="2"/>
        <v/>
      </c>
      <c r="K280" s="48" t="str">
        <f t="shared" si="3"/>
        <v/>
      </c>
      <c r="L280" s="48" t="str">
        <f t="shared" si="4"/>
        <v/>
      </c>
      <c r="M280" s="48" t="str">
        <f t="shared" si="5"/>
        <v/>
      </c>
      <c r="N280" s="49" t="str">
        <f t="shared" si="1"/>
        <v/>
      </c>
      <c r="O280" s="41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ht="13.5" customHeight="1">
      <c r="A281" s="16"/>
      <c r="B281" s="16"/>
      <c r="C281" s="16"/>
      <c r="D281" s="16"/>
      <c r="E281" s="28"/>
      <c r="F281" s="16"/>
      <c r="G281" s="16"/>
      <c r="H281" s="16"/>
      <c r="I281" s="47">
        <v>277.0</v>
      </c>
      <c r="J281" s="48" t="str">
        <f t="shared" si="2"/>
        <v/>
      </c>
      <c r="K281" s="48" t="str">
        <f t="shared" si="3"/>
        <v/>
      </c>
      <c r="L281" s="48" t="str">
        <f t="shared" si="4"/>
        <v/>
      </c>
      <c r="M281" s="48" t="str">
        <f t="shared" si="5"/>
        <v/>
      </c>
      <c r="N281" s="49" t="str">
        <f t="shared" si="1"/>
        <v/>
      </c>
      <c r="O281" s="41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3.5" customHeight="1">
      <c r="A282" s="16"/>
      <c r="B282" s="16"/>
      <c r="C282" s="16"/>
      <c r="D282" s="16"/>
      <c r="E282" s="28"/>
      <c r="F282" s="16"/>
      <c r="G282" s="16"/>
      <c r="H282" s="16"/>
      <c r="I282" s="47">
        <v>278.0</v>
      </c>
      <c r="J282" s="48" t="str">
        <f t="shared" si="2"/>
        <v/>
      </c>
      <c r="K282" s="48" t="str">
        <f t="shared" si="3"/>
        <v/>
      </c>
      <c r="L282" s="48" t="str">
        <f t="shared" si="4"/>
        <v/>
      </c>
      <c r="M282" s="48" t="str">
        <f t="shared" si="5"/>
        <v/>
      </c>
      <c r="N282" s="49" t="str">
        <f t="shared" si="1"/>
        <v/>
      </c>
      <c r="O282" s="41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ht="13.5" customHeight="1">
      <c r="A283" s="16"/>
      <c r="B283" s="16"/>
      <c r="C283" s="16"/>
      <c r="D283" s="16"/>
      <c r="E283" s="28"/>
      <c r="F283" s="16"/>
      <c r="G283" s="16"/>
      <c r="H283" s="16"/>
      <c r="I283" s="47">
        <v>279.0</v>
      </c>
      <c r="J283" s="48" t="str">
        <f t="shared" si="2"/>
        <v/>
      </c>
      <c r="K283" s="48" t="str">
        <f t="shared" si="3"/>
        <v/>
      </c>
      <c r="L283" s="48" t="str">
        <f t="shared" si="4"/>
        <v/>
      </c>
      <c r="M283" s="48" t="str">
        <f t="shared" si="5"/>
        <v/>
      </c>
      <c r="N283" s="49" t="str">
        <f t="shared" si="1"/>
        <v/>
      </c>
      <c r="O283" s="41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3.5" customHeight="1">
      <c r="A284" s="16"/>
      <c r="B284" s="16"/>
      <c r="C284" s="16"/>
      <c r="D284" s="16"/>
      <c r="E284" s="28"/>
      <c r="F284" s="16"/>
      <c r="G284" s="16"/>
      <c r="H284" s="16"/>
      <c r="I284" s="47">
        <v>280.0</v>
      </c>
      <c r="J284" s="48" t="str">
        <f t="shared" si="2"/>
        <v/>
      </c>
      <c r="K284" s="48" t="str">
        <f t="shared" si="3"/>
        <v/>
      </c>
      <c r="L284" s="48" t="str">
        <f t="shared" si="4"/>
        <v/>
      </c>
      <c r="M284" s="48" t="str">
        <f t="shared" si="5"/>
        <v/>
      </c>
      <c r="N284" s="49" t="str">
        <f t="shared" si="1"/>
        <v/>
      </c>
      <c r="O284" s="41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ht="13.5" customHeight="1">
      <c r="A285" s="16"/>
      <c r="B285" s="16"/>
      <c r="C285" s="16"/>
      <c r="D285" s="16"/>
      <c r="E285" s="28"/>
      <c r="F285" s="16"/>
      <c r="G285" s="16"/>
      <c r="H285" s="16"/>
      <c r="I285" s="47">
        <v>281.0</v>
      </c>
      <c r="J285" s="48" t="str">
        <f t="shared" si="2"/>
        <v/>
      </c>
      <c r="K285" s="48" t="str">
        <f t="shared" si="3"/>
        <v/>
      </c>
      <c r="L285" s="48" t="str">
        <f t="shared" si="4"/>
        <v/>
      </c>
      <c r="M285" s="48" t="str">
        <f t="shared" si="5"/>
        <v/>
      </c>
      <c r="N285" s="49" t="str">
        <f t="shared" si="1"/>
        <v/>
      </c>
      <c r="O285" s="41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3.5" customHeight="1">
      <c r="A286" s="16"/>
      <c r="B286" s="16"/>
      <c r="C286" s="16"/>
      <c r="D286" s="16"/>
      <c r="E286" s="28"/>
      <c r="F286" s="16"/>
      <c r="G286" s="16"/>
      <c r="H286" s="16"/>
      <c r="I286" s="47">
        <v>282.0</v>
      </c>
      <c r="J286" s="48" t="str">
        <f t="shared" si="2"/>
        <v/>
      </c>
      <c r="K286" s="48" t="str">
        <f t="shared" si="3"/>
        <v/>
      </c>
      <c r="L286" s="48" t="str">
        <f t="shared" si="4"/>
        <v/>
      </c>
      <c r="M286" s="48" t="str">
        <f t="shared" si="5"/>
        <v/>
      </c>
      <c r="N286" s="49" t="str">
        <f t="shared" si="1"/>
        <v/>
      </c>
      <c r="O286" s="41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ht="13.5" customHeight="1">
      <c r="A287" s="16"/>
      <c r="B287" s="16"/>
      <c r="C287" s="16"/>
      <c r="D287" s="16"/>
      <c r="E287" s="28"/>
      <c r="F287" s="16"/>
      <c r="G287" s="16"/>
      <c r="H287" s="16"/>
      <c r="I287" s="47">
        <v>283.0</v>
      </c>
      <c r="J287" s="48" t="str">
        <f t="shared" si="2"/>
        <v/>
      </c>
      <c r="K287" s="48" t="str">
        <f t="shared" si="3"/>
        <v/>
      </c>
      <c r="L287" s="48" t="str">
        <f t="shared" si="4"/>
        <v/>
      </c>
      <c r="M287" s="48" t="str">
        <f t="shared" si="5"/>
        <v/>
      </c>
      <c r="N287" s="49" t="str">
        <f t="shared" si="1"/>
        <v/>
      </c>
      <c r="O287" s="41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3.5" customHeight="1">
      <c r="A288" s="16"/>
      <c r="B288" s="16"/>
      <c r="C288" s="16"/>
      <c r="D288" s="16"/>
      <c r="E288" s="28"/>
      <c r="F288" s="16"/>
      <c r="G288" s="16"/>
      <c r="H288" s="16"/>
      <c r="I288" s="47">
        <v>284.0</v>
      </c>
      <c r="J288" s="48" t="str">
        <f t="shared" si="2"/>
        <v/>
      </c>
      <c r="K288" s="48" t="str">
        <f t="shared" si="3"/>
        <v/>
      </c>
      <c r="L288" s="48" t="str">
        <f t="shared" si="4"/>
        <v/>
      </c>
      <c r="M288" s="48" t="str">
        <f t="shared" si="5"/>
        <v/>
      </c>
      <c r="N288" s="49" t="str">
        <f t="shared" si="1"/>
        <v/>
      </c>
      <c r="O288" s="41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ht="13.5" customHeight="1">
      <c r="A289" s="16"/>
      <c r="B289" s="16"/>
      <c r="C289" s="16"/>
      <c r="D289" s="16"/>
      <c r="E289" s="28"/>
      <c r="F289" s="16"/>
      <c r="G289" s="16"/>
      <c r="H289" s="16"/>
      <c r="I289" s="47">
        <v>285.0</v>
      </c>
      <c r="J289" s="48" t="str">
        <f t="shared" si="2"/>
        <v/>
      </c>
      <c r="K289" s="48" t="str">
        <f t="shared" si="3"/>
        <v/>
      </c>
      <c r="L289" s="48" t="str">
        <f t="shared" si="4"/>
        <v/>
      </c>
      <c r="M289" s="48" t="str">
        <f t="shared" si="5"/>
        <v/>
      </c>
      <c r="N289" s="49" t="str">
        <f t="shared" si="1"/>
        <v/>
      </c>
      <c r="O289" s="41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3.5" customHeight="1">
      <c r="A290" s="16"/>
      <c r="B290" s="16"/>
      <c r="C290" s="16"/>
      <c r="D290" s="16"/>
      <c r="E290" s="28"/>
      <c r="F290" s="16"/>
      <c r="G290" s="16"/>
      <c r="H290" s="16"/>
      <c r="I290" s="47">
        <v>286.0</v>
      </c>
      <c r="J290" s="48" t="str">
        <f t="shared" si="2"/>
        <v/>
      </c>
      <c r="K290" s="48" t="str">
        <f t="shared" si="3"/>
        <v/>
      </c>
      <c r="L290" s="48" t="str">
        <f t="shared" si="4"/>
        <v/>
      </c>
      <c r="M290" s="48" t="str">
        <f t="shared" si="5"/>
        <v/>
      </c>
      <c r="N290" s="49" t="str">
        <f t="shared" si="1"/>
        <v/>
      </c>
      <c r="O290" s="41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ht="13.5" customHeight="1">
      <c r="A291" s="16"/>
      <c r="B291" s="16"/>
      <c r="C291" s="16"/>
      <c r="D291" s="16"/>
      <c r="E291" s="28"/>
      <c r="F291" s="16"/>
      <c r="G291" s="16"/>
      <c r="H291" s="16"/>
      <c r="I291" s="47">
        <v>287.0</v>
      </c>
      <c r="J291" s="48" t="str">
        <f t="shared" si="2"/>
        <v/>
      </c>
      <c r="K291" s="48" t="str">
        <f t="shared" si="3"/>
        <v/>
      </c>
      <c r="L291" s="48" t="str">
        <f t="shared" si="4"/>
        <v/>
      </c>
      <c r="M291" s="48" t="str">
        <f t="shared" si="5"/>
        <v/>
      </c>
      <c r="N291" s="49" t="str">
        <f t="shared" si="1"/>
        <v/>
      </c>
      <c r="O291" s="41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3.5" customHeight="1">
      <c r="A292" s="16"/>
      <c r="B292" s="16"/>
      <c r="C292" s="16"/>
      <c r="D292" s="16"/>
      <c r="E292" s="28"/>
      <c r="F292" s="16"/>
      <c r="G292" s="16"/>
      <c r="H292" s="16"/>
      <c r="I292" s="47">
        <v>288.0</v>
      </c>
      <c r="J292" s="48" t="str">
        <f t="shared" si="2"/>
        <v/>
      </c>
      <c r="K292" s="48" t="str">
        <f t="shared" si="3"/>
        <v/>
      </c>
      <c r="L292" s="48" t="str">
        <f t="shared" si="4"/>
        <v/>
      </c>
      <c r="M292" s="48" t="str">
        <f t="shared" si="5"/>
        <v/>
      </c>
      <c r="N292" s="49" t="str">
        <f t="shared" si="1"/>
        <v/>
      </c>
      <c r="O292" s="41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ht="13.5" customHeight="1">
      <c r="A293" s="16"/>
      <c r="B293" s="16"/>
      <c r="C293" s="16"/>
      <c r="D293" s="16"/>
      <c r="E293" s="28"/>
      <c r="F293" s="16"/>
      <c r="G293" s="16"/>
      <c r="H293" s="16"/>
      <c r="I293" s="47">
        <v>289.0</v>
      </c>
      <c r="J293" s="48" t="str">
        <f t="shared" si="2"/>
        <v/>
      </c>
      <c r="K293" s="48" t="str">
        <f t="shared" si="3"/>
        <v/>
      </c>
      <c r="L293" s="48" t="str">
        <f t="shared" si="4"/>
        <v/>
      </c>
      <c r="M293" s="48" t="str">
        <f t="shared" si="5"/>
        <v/>
      </c>
      <c r="N293" s="49" t="str">
        <f t="shared" si="1"/>
        <v/>
      </c>
      <c r="O293" s="41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3.5" customHeight="1">
      <c r="A294" s="16"/>
      <c r="B294" s="16"/>
      <c r="C294" s="16"/>
      <c r="D294" s="16"/>
      <c r="E294" s="28"/>
      <c r="F294" s="16"/>
      <c r="G294" s="16"/>
      <c r="H294" s="16"/>
      <c r="I294" s="47">
        <v>290.0</v>
      </c>
      <c r="J294" s="48" t="str">
        <f t="shared" si="2"/>
        <v/>
      </c>
      <c r="K294" s="48" t="str">
        <f t="shared" si="3"/>
        <v/>
      </c>
      <c r="L294" s="48" t="str">
        <f t="shared" si="4"/>
        <v/>
      </c>
      <c r="M294" s="48" t="str">
        <f t="shared" si="5"/>
        <v/>
      </c>
      <c r="N294" s="49" t="str">
        <f t="shared" si="1"/>
        <v/>
      </c>
      <c r="O294" s="41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ht="13.5" customHeight="1">
      <c r="A295" s="16"/>
      <c r="B295" s="16"/>
      <c r="C295" s="16"/>
      <c r="D295" s="16"/>
      <c r="E295" s="28"/>
      <c r="F295" s="16"/>
      <c r="G295" s="16"/>
      <c r="H295" s="16"/>
      <c r="I295" s="47">
        <v>291.0</v>
      </c>
      <c r="J295" s="48" t="str">
        <f t="shared" si="2"/>
        <v/>
      </c>
      <c r="K295" s="48" t="str">
        <f t="shared" si="3"/>
        <v/>
      </c>
      <c r="L295" s="48" t="str">
        <f t="shared" si="4"/>
        <v/>
      </c>
      <c r="M295" s="48" t="str">
        <f t="shared" si="5"/>
        <v/>
      </c>
      <c r="N295" s="49" t="str">
        <f t="shared" si="1"/>
        <v/>
      </c>
      <c r="O295" s="41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3.5" customHeight="1">
      <c r="A296" s="16"/>
      <c r="B296" s="16"/>
      <c r="C296" s="16"/>
      <c r="D296" s="16"/>
      <c r="E296" s="28"/>
      <c r="F296" s="16"/>
      <c r="G296" s="16"/>
      <c r="H296" s="16"/>
      <c r="I296" s="47">
        <v>292.0</v>
      </c>
      <c r="J296" s="48" t="str">
        <f t="shared" si="2"/>
        <v/>
      </c>
      <c r="K296" s="48" t="str">
        <f t="shared" si="3"/>
        <v/>
      </c>
      <c r="L296" s="48" t="str">
        <f t="shared" si="4"/>
        <v/>
      </c>
      <c r="M296" s="48" t="str">
        <f t="shared" si="5"/>
        <v/>
      </c>
      <c r="N296" s="49" t="str">
        <f t="shared" si="1"/>
        <v/>
      </c>
      <c r="O296" s="41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ht="13.5" customHeight="1">
      <c r="A297" s="16"/>
      <c r="B297" s="16"/>
      <c r="C297" s="16"/>
      <c r="D297" s="16"/>
      <c r="E297" s="28"/>
      <c r="F297" s="16"/>
      <c r="G297" s="16"/>
      <c r="H297" s="16"/>
      <c r="I297" s="47">
        <v>293.0</v>
      </c>
      <c r="J297" s="48" t="str">
        <f t="shared" si="2"/>
        <v/>
      </c>
      <c r="K297" s="48" t="str">
        <f t="shared" si="3"/>
        <v/>
      </c>
      <c r="L297" s="48" t="str">
        <f t="shared" si="4"/>
        <v/>
      </c>
      <c r="M297" s="48" t="str">
        <f t="shared" si="5"/>
        <v/>
      </c>
      <c r="N297" s="49" t="str">
        <f t="shared" si="1"/>
        <v/>
      </c>
      <c r="O297" s="41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3.5" customHeight="1">
      <c r="A298" s="16"/>
      <c r="B298" s="16"/>
      <c r="C298" s="16"/>
      <c r="D298" s="16"/>
      <c r="E298" s="28"/>
      <c r="F298" s="16"/>
      <c r="G298" s="16"/>
      <c r="H298" s="16"/>
      <c r="I298" s="47">
        <v>294.0</v>
      </c>
      <c r="J298" s="48" t="str">
        <f t="shared" si="2"/>
        <v/>
      </c>
      <c r="K298" s="48" t="str">
        <f t="shared" si="3"/>
        <v/>
      </c>
      <c r="L298" s="48" t="str">
        <f t="shared" si="4"/>
        <v/>
      </c>
      <c r="M298" s="48" t="str">
        <f t="shared" si="5"/>
        <v/>
      </c>
      <c r="N298" s="49" t="str">
        <f t="shared" si="1"/>
        <v/>
      </c>
      <c r="O298" s="41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ht="13.5" customHeight="1">
      <c r="A299" s="16"/>
      <c r="B299" s="16"/>
      <c r="C299" s="16"/>
      <c r="D299" s="16"/>
      <c r="E299" s="28"/>
      <c r="F299" s="16"/>
      <c r="G299" s="16"/>
      <c r="H299" s="16"/>
      <c r="I299" s="47">
        <v>295.0</v>
      </c>
      <c r="J299" s="48" t="str">
        <f t="shared" si="2"/>
        <v/>
      </c>
      <c r="K299" s="48" t="str">
        <f t="shared" si="3"/>
        <v/>
      </c>
      <c r="L299" s="48" t="str">
        <f t="shared" si="4"/>
        <v/>
      </c>
      <c r="M299" s="48" t="str">
        <f t="shared" si="5"/>
        <v/>
      </c>
      <c r="N299" s="49" t="str">
        <f t="shared" si="1"/>
        <v/>
      </c>
      <c r="O299" s="41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3.5" customHeight="1">
      <c r="A300" s="16"/>
      <c r="B300" s="16"/>
      <c r="C300" s="16"/>
      <c r="D300" s="16"/>
      <c r="E300" s="28"/>
      <c r="F300" s="16"/>
      <c r="G300" s="16"/>
      <c r="H300" s="16"/>
      <c r="I300" s="47">
        <v>296.0</v>
      </c>
      <c r="J300" s="48" t="str">
        <f t="shared" si="2"/>
        <v/>
      </c>
      <c r="K300" s="48" t="str">
        <f t="shared" si="3"/>
        <v/>
      </c>
      <c r="L300" s="48" t="str">
        <f t="shared" si="4"/>
        <v/>
      </c>
      <c r="M300" s="48" t="str">
        <f t="shared" si="5"/>
        <v/>
      </c>
      <c r="N300" s="49" t="str">
        <f t="shared" si="1"/>
        <v/>
      </c>
      <c r="O300" s="41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ht="13.5" customHeight="1">
      <c r="A301" s="16"/>
      <c r="B301" s="16"/>
      <c r="C301" s="16"/>
      <c r="D301" s="16"/>
      <c r="E301" s="28"/>
      <c r="F301" s="16"/>
      <c r="G301" s="16"/>
      <c r="H301" s="16"/>
      <c r="I301" s="47">
        <v>297.0</v>
      </c>
      <c r="J301" s="48" t="str">
        <f t="shared" si="2"/>
        <v/>
      </c>
      <c r="K301" s="48" t="str">
        <f t="shared" si="3"/>
        <v/>
      </c>
      <c r="L301" s="48" t="str">
        <f t="shared" si="4"/>
        <v/>
      </c>
      <c r="M301" s="48" t="str">
        <f t="shared" si="5"/>
        <v/>
      </c>
      <c r="N301" s="49" t="str">
        <f t="shared" si="1"/>
        <v/>
      </c>
      <c r="O301" s="41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3.5" customHeight="1">
      <c r="A302" s="16"/>
      <c r="B302" s="16"/>
      <c r="C302" s="16"/>
      <c r="D302" s="16"/>
      <c r="E302" s="28"/>
      <c r="F302" s="16"/>
      <c r="G302" s="16"/>
      <c r="H302" s="16"/>
      <c r="I302" s="47">
        <v>298.0</v>
      </c>
      <c r="J302" s="48" t="str">
        <f t="shared" si="2"/>
        <v/>
      </c>
      <c r="K302" s="48" t="str">
        <f t="shared" si="3"/>
        <v/>
      </c>
      <c r="L302" s="48" t="str">
        <f t="shared" si="4"/>
        <v/>
      </c>
      <c r="M302" s="48" t="str">
        <f t="shared" si="5"/>
        <v/>
      </c>
      <c r="N302" s="49" t="str">
        <f t="shared" si="1"/>
        <v/>
      </c>
      <c r="O302" s="41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ht="13.5" customHeight="1">
      <c r="A303" s="16"/>
      <c r="B303" s="16"/>
      <c r="C303" s="16"/>
      <c r="D303" s="16"/>
      <c r="E303" s="28"/>
      <c r="F303" s="16"/>
      <c r="G303" s="16"/>
      <c r="H303" s="16"/>
      <c r="I303" s="47">
        <v>299.0</v>
      </c>
      <c r="J303" s="48" t="str">
        <f t="shared" si="2"/>
        <v/>
      </c>
      <c r="K303" s="48" t="str">
        <f t="shared" si="3"/>
        <v/>
      </c>
      <c r="L303" s="48" t="str">
        <f t="shared" si="4"/>
        <v/>
      </c>
      <c r="M303" s="48" t="str">
        <f t="shared" si="5"/>
        <v/>
      </c>
      <c r="N303" s="49" t="str">
        <f t="shared" si="1"/>
        <v/>
      </c>
      <c r="O303" s="41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3.5" customHeight="1">
      <c r="A304" s="16"/>
      <c r="B304" s="16"/>
      <c r="C304" s="16"/>
      <c r="D304" s="16"/>
      <c r="E304" s="28"/>
      <c r="F304" s="16"/>
      <c r="G304" s="16"/>
      <c r="H304" s="16"/>
      <c r="I304" s="70">
        <v>300.0</v>
      </c>
      <c r="J304" s="71" t="str">
        <f t="shared" si="2"/>
        <v/>
      </c>
      <c r="K304" s="71" t="str">
        <f t="shared" si="3"/>
        <v/>
      </c>
      <c r="L304" s="71" t="str">
        <f t="shared" si="4"/>
        <v/>
      </c>
      <c r="M304" s="71" t="str">
        <f t="shared" si="5"/>
        <v/>
      </c>
      <c r="N304" s="72" t="str">
        <f t="shared" si="1"/>
        <v/>
      </c>
      <c r="O304" s="41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ht="13.5" customHeight="1">
      <c r="A305" s="16"/>
      <c r="B305" s="16"/>
      <c r="C305" s="16"/>
      <c r="D305" s="16"/>
      <c r="E305" s="28"/>
      <c r="F305" s="16"/>
      <c r="G305" s="16"/>
      <c r="H305" s="16"/>
      <c r="I305" s="73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3.5" customHeight="1">
      <c r="A306" s="16"/>
      <c r="B306" s="16"/>
      <c r="C306" s="16"/>
      <c r="D306" s="16"/>
      <c r="E306" s="28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ht="13.5" customHeight="1">
      <c r="A307" s="16"/>
      <c r="B307" s="16"/>
      <c r="C307" s="16"/>
      <c r="D307" s="16"/>
      <c r="E307" s="28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3.5" customHeight="1">
      <c r="A308" s="16"/>
      <c r="B308" s="16"/>
      <c r="C308" s="16"/>
      <c r="D308" s="16"/>
      <c r="E308" s="28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ht="13.5" customHeight="1">
      <c r="A309" s="16"/>
      <c r="B309" s="16"/>
      <c r="C309" s="16"/>
      <c r="D309" s="16"/>
      <c r="E309" s="28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3.5" customHeight="1">
      <c r="A310" s="16"/>
      <c r="B310" s="16"/>
      <c r="C310" s="16"/>
      <c r="D310" s="16"/>
      <c r="E310" s="28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ht="13.5" customHeight="1">
      <c r="A311" s="16"/>
      <c r="B311" s="16"/>
      <c r="C311" s="16"/>
      <c r="D311" s="16"/>
      <c r="E311" s="28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3.5" customHeight="1">
      <c r="A312" s="16"/>
      <c r="B312" s="16"/>
      <c r="C312" s="16"/>
      <c r="D312" s="16"/>
      <c r="E312" s="28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ht="13.5" customHeight="1">
      <c r="A313" s="16"/>
      <c r="B313" s="16"/>
      <c r="C313" s="16"/>
      <c r="D313" s="16"/>
      <c r="E313" s="28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3.5" customHeight="1">
      <c r="A314" s="16"/>
      <c r="B314" s="16"/>
      <c r="C314" s="16"/>
      <c r="D314" s="16"/>
      <c r="E314" s="28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ht="13.5" customHeight="1">
      <c r="A315" s="16"/>
      <c r="B315" s="16"/>
      <c r="C315" s="16"/>
      <c r="D315" s="16"/>
      <c r="E315" s="28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3.5" customHeight="1">
      <c r="A316" s="16"/>
      <c r="B316" s="16"/>
      <c r="C316" s="16"/>
      <c r="D316" s="16"/>
      <c r="E316" s="28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ht="13.5" customHeight="1">
      <c r="A317" s="16"/>
      <c r="B317" s="16"/>
      <c r="C317" s="16"/>
      <c r="D317" s="16"/>
      <c r="E317" s="28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3.5" customHeight="1">
      <c r="A318" s="16"/>
      <c r="B318" s="16"/>
      <c r="C318" s="16"/>
      <c r="D318" s="16"/>
      <c r="E318" s="28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ht="13.5" customHeight="1">
      <c r="A319" s="16"/>
      <c r="B319" s="16"/>
      <c r="C319" s="16"/>
      <c r="D319" s="16"/>
      <c r="E319" s="28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3.5" customHeight="1">
      <c r="A320" s="16"/>
      <c r="B320" s="16"/>
      <c r="C320" s="16"/>
      <c r="D320" s="16"/>
      <c r="E320" s="28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ht="13.5" customHeight="1">
      <c r="A321" s="16"/>
      <c r="B321" s="16"/>
      <c r="C321" s="16"/>
      <c r="D321" s="16"/>
      <c r="E321" s="28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ht="13.5" customHeight="1">
      <c r="A322" s="16"/>
      <c r="B322" s="16"/>
      <c r="C322" s="16"/>
      <c r="D322" s="16"/>
      <c r="E322" s="28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ht="13.5" customHeight="1">
      <c r="A323" s="16"/>
      <c r="B323" s="16"/>
      <c r="C323" s="16"/>
      <c r="D323" s="16"/>
      <c r="E323" s="28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ht="13.5" customHeight="1">
      <c r="A324" s="16"/>
      <c r="B324" s="16"/>
      <c r="C324" s="16"/>
      <c r="D324" s="16"/>
      <c r="E324" s="28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ht="13.5" customHeight="1">
      <c r="A325" s="16"/>
      <c r="B325" s="16"/>
      <c r="C325" s="16"/>
      <c r="D325" s="16"/>
      <c r="E325" s="28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ht="13.5" customHeight="1">
      <c r="A326" s="16"/>
      <c r="B326" s="16"/>
      <c r="C326" s="16"/>
      <c r="D326" s="16"/>
      <c r="E326" s="28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ht="13.5" customHeight="1">
      <c r="A327" s="16"/>
      <c r="B327" s="16"/>
      <c r="C327" s="16"/>
      <c r="D327" s="16"/>
      <c r="E327" s="28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ht="13.5" customHeight="1">
      <c r="A328" s="16"/>
      <c r="B328" s="16"/>
      <c r="C328" s="16"/>
      <c r="D328" s="16"/>
      <c r="E328" s="28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ht="13.5" customHeight="1">
      <c r="A329" s="16"/>
      <c r="B329" s="16"/>
      <c r="C329" s="16"/>
      <c r="D329" s="16"/>
      <c r="E329" s="28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ht="13.5" customHeight="1">
      <c r="A330" s="16"/>
      <c r="B330" s="16"/>
      <c r="C330" s="16"/>
      <c r="D330" s="16"/>
      <c r="E330" s="28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ht="13.5" customHeight="1">
      <c r="A331" s="16"/>
      <c r="B331" s="16"/>
      <c r="C331" s="16"/>
      <c r="D331" s="16"/>
      <c r="E331" s="28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ht="13.5" customHeight="1">
      <c r="A332" s="16"/>
      <c r="B332" s="16"/>
      <c r="C332" s="16"/>
      <c r="D332" s="16"/>
      <c r="E332" s="28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ht="13.5" customHeight="1">
      <c r="A333" s="16"/>
      <c r="B333" s="16"/>
      <c r="C333" s="16"/>
      <c r="D333" s="16"/>
      <c r="E333" s="28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ht="13.5" customHeight="1">
      <c r="A334" s="16"/>
      <c r="B334" s="16"/>
      <c r="C334" s="16"/>
      <c r="D334" s="16"/>
      <c r="E334" s="28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ht="13.5" customHeight="1">
      <c r="A335" s="16"/>
      <c r="B335" s="16"/>
      <c r="C335" s="16"/>
      <c r="D335" s="16"/>
      <c r="E335" s="28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ht="13.5" customHeight="1">
      <c r="A336" s="16"/>
      <c r="B336" s="16"/>
      <c r="C336" s="16"/>
      <c r="D336" s="16"/>
      <c r="E336" s="28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ht="13.5" customHeight="1">
      <c r="A337" s="16"/>
      <c r="B337" s="16"/>
      <c r="C337" s="16"/>
      <c r="D337" s="16"/>
      <c r="E337" s="28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ht="13.5" customHeight="1">
      <c r="A338" s="16"/>
      <c r="B338" s="16"/>
      <c r="C338" s="16"/>
      <c r="D338" s="16"/>
      <c r="E338" s="28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ht="13.5" customHeight="1">
      <c r="A339" s="16"/>
      <c r="B339" s="16"/>
      <c r="C339" s="16"/>
      <c r="D339" s="16"/>
      <c r="E339" s="28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ht="13.5" customHeight="1">
      <c r="A340" s="16"/>
      <c r="B340" s="16"/>
      <c r="C340" s="16"/>
      <c r="D340" s="16"/>
      <c r="E340" s="28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ht="13.5" customHeight="1">
      <c r="A341" s="16"/>
      <c r="B341" s="16"/>
      <c r="C341" s="16"/>
      <c r="D341" s="16"/>
      <c r="E341" s="28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ht="13.5" customHeight="1">
      <c r="A342" s="16"/>
      <c r="B342" s="16"/>
      <c r="C342" s="16"/>
      <c r="D342" s="16"/>
      <c r="E342" s="28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ht="13.5" customHeight="1">
      <c r="A343" s="16"/>
      <c r="B343" s="16"/>
      <c r="C343" s="16"/>
      <c r="D343" s="16"/>
      <c r="E343" s="28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ht="13.5" customHeight="1">
      <c r="A344" s="16"/>
      <c r="B344" s="16"/>
      <c r="C344" s="16"/>
      <c r="D344" s="16"/>
      <c r="E344" s="28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ht="13.5" customHeight="1">
      <c r="A345" s="16"/>
      <c r="B345" s="16"/>
      <c r="C345" s="16"/>
      <c r="D345" s="16"/>
      <c r="E345" s="28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ht="13.5" customHeight="1">
      <c r="A346" s="16"/>
      <c r="B346" s="16"/>
      <c r="C346" s="16"/>
      <c r="D346" s="16"/>
      <c r="E346" s="28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ht="13.5" customHeight="1">
      <c r="A347" s="16"/>
      <c r="B347" s="16"/>
      <c r="C347" s="16"/>
      <c r="D347" s="16"/>
      <c r="E347" s="28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ht="13.5" customHeight="1">
      <c r="A348" s="16"/>
      <c r="B348" s="16"/>
      <c r="C348" s="16"/>
      <c r="D348" s="16"/>
      <c r="E348" s="28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ht="13.5" customHeight="1">
      <c r="A349" s="16"/>
      <c r="B349" s="16"/>
      <c r="C349" s="16"/>
      <c r="D349" s="16"/>
      <c r="E349" s="28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ht="13.5" customHeight="1">
      <c r="A350" s="16"/>
      <c r="B350" s="16"/>
      <c r="C350" s="16"/>
      <c r="D350" s="16"/>
      <c r="E350" s="28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ht="13.5" customHeight="1">
      <c r="A351" s="16"/>
      <c r="B351" s="16"/>
      <c r="C351" s="16"/>
      <c r="D351" s="16"/>
      <c r="E351" s="28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ht="13.5" customHeight="1">
      <c r="A352" s="16"/>
      <c r="B352" s="16"/>
      <c r="C352" s="16"/>
      <c r="D352" s="16"/>
      <c r="E352" s="28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ht="13.5" customHeight="1">
      <c r="A353" s="16"/>
      <c r="B353" s="16"/>
      <c r="C353" s="16"/>
      <c r="D353" s="16"/>
      <c r="E353" s="28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ht="13.5" customHeight="1">
      <c r="A354" s="16"/>
      <c r="B354" s="16"/>
      <c r="C354" s="16"/>
      <c r="D354" s="16"/>
      <c r="E354" s="28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ht="13.5" customHeight="1">
      <c r="A355" s="16"/>
      <c r="B355" s="16"/>
      <c r="C355" s="16"/>
      <c r="D355" s="16"/>
      <c r="E355" s="28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ht="13.5" customHeight="1">
      <c r="A356" s="16"/>
      <c r="B356" s="16"/>
      <c r="C356" s="16"/>
      <c r="D356" s="16"/>
      <c r="E356" s="28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ht="13.5" customHeight="1">
      <c r="A357" s="16"/>
      <c r="B357" s="16"/>
      <c r="C357" s="16"/>
      <c r="D357" s="16"/>
      <c r="E357" s="28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ht="13.5" customHeight="1">
      <c r="A358" s="16"/>
      <c r="B358" s="16"/>
      <c r="C358" s="16"/>
      <c r="D358" s="16"/>
      <c r="E358" s="28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ht="13.5" customHeight="1">
      <c r="A359" s="16"/>
      <c r="B359" s="16"/>
      <c r="C359" s="16"/>
      <c r="D359" s="16"/>
      <c r="E359" s="28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ht="13.5" customHeight="1">
      <c r="A360" s="16"/>
      <c r="B360" s="16"/>
      <c r="C360" s="16"/>
      <c r="D360" s="16"/>
      <c r="E360" s="28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ht="13.5" customHeight="1">
      <c r="A361" s="16"/>
      <c r="B361" s="16"/>
      <c r="C361" s="16"/>
      <c r="D361" s="16"/>
      <c r="E361" s="28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ht="13.5" customHeight="1">
      <c r="A362" s="16"/>
      <c r="B362" s="16"/>
      <c r="C362" s="16"/>
      <c r="D362" s="16"/>
      <c r="E362" s="28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ht="13.5" customHeight="1">
      <c r="A363" s="16"/>
      <c r="B363" s="16"/>
      <c r="C363" s="16"/>
      <c r="D363" s="16"/>
      <c r="E363" s="28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ht="13.5" customHeight="1">
      <c r="A364" s="16"/>
      <c r="B364" s="16"/>
      <c r="C364" s="16"/>
      <c r="D364" s="16"/>
      <c r="E364" s="28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ht="13.5" customHeight="1">
      <c r="A365" s="16"/>
      <c r="B365" s="16"/>
      <c r="C365" s="16"/>
      <c r="D365" s="16"/>
      <c r="E365" s="28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ht="13.5" customHeight="1">
      <c r="A366" s="16"/>
      <c r="B366" s="16"/>
      <c r="C366" s="16"/>
      <c r="D366" s="16"/>
      <c r="E366" s="28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ht="13.5" customHeight="1">
      <c r="A367" s="16"/>
      <c r="B367" s="16"/>
      <c r="C367" s="16"/>
      <c r="D367" s="16"/>
      <c r="E367" s="28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ht="13.5" customHeight="1">
      <c r="A368" s="16"/>
      <c r="B368" s="16"/>
      <c r="C368" s="16"/>
      <c r="D368" s="16"/>
      <c r="E368" s="28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ht="13.5" customHeight="1">
      <c r="A369" s="16"/>
      <c r="B369" s="16"/>
      <c r="C369" s="16"/>
      <c r="D369" s="16"/>
      <c r="E369" s="28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ht="13.5" customHeight="1">
      <c r="A370" s="16"/>
      <c r="B370" s="16"/>
      <c r="C370" s="16"/>
      <c r="D370" s="16"/>
      <c r="E370" s="28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ht="13.5" customHeight="1">
      <c r="A371" s="16"/>
      <c r="B371" s="16"/>
      <c r="C371" s="16"/>
      <c r="D371" s="16"/>
      <c r="E371" s="28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ht="13.5" customHeight="1">
      <c r="A372" s="16"/>
      <c r="B372" s="16"/>
      <c r="C372" s="16"/>
      <c r="D372" s="16"/>
      <c r="E372" s="28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ht="13.5" customHeight="1">
      <c r="A373" s="16"/>
      <c r="B373" s="16"/>
      <c r="C373" s="16"/>
      <c r="D373" s="16"/>
      <c r="E373" s="28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ht="13.5" customHeight="1">
      <c r="A374" s="16"/>
      <c r="B374" s="16"/>
      <c r="C374" s="16"/>
      <c r="D374" s="16"/>
      <c r="E374" s="28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ht="13.5" customHeight="1">
      <c r="A375" s="16"/>
      <c r="B375" s="16"/>
      <c r="C375" s="16"/>
      <c r="D375" s="16"/>
      <c r="E375" s="28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ht="13.5" customHeight="1">
      <c r="A376" s="16"/>
      <c r="B376" s="16"/>
      <c r="C376" s="16"/>
      <c r="D376" s="16"/>
      <c r="E376" s="28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ht="13.5" customHeight="1">
      <c r="A377" s="16"/>
      <c r="B377" s="16"/>
      <c r="C377" s="16"/>
      <c r="D377" s="16"/>
      <c r="E377" s="28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ht="13.5" customHeight="1">
      <c r="A378" s="16"/>
      <c r="B378" s="16"/>
      <c r="C378" s="16"/>
      <c r="D378" s="16"/>
      <c r="E378" s="28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ht="13.5" customHeight="1">
      <c r="A379" s="16"/>
      <c r="B379" s="16"/>
      <c r="C379" s="16"/>
      <c r="D379" s="16"/>
      <c r="E379" s="28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ht="13.5" customHeight="1">
      <c r="A380" s="16"/>
      <c r="B380" s="16"/>
      <c r="C380" s="16"/>
      <c r="D380" s="16"/>
      <c r="E380" s="28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ht="13.5" customHeight="1">
      <c r="A381" s="16"/>
      <c r="B381" s="16"/>
      <c r="C381" s="16"/>
      <c r="D381" s="16"/>
      <c r="E381" s="28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ht="13.5" customHeight="1">
      <c r="A382" s="16"/>
      <c r="B382" s="16"/>
      <c r="C382" s="16"/>
      <c r="D382" s="16"/>
      <c r="E382" s="28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ht="13.5" customHeight="1">
      <c r="A383" s="16"/>
      <c r="B383" s="16"/>
      <c r="C383" s="16"/>
      <c r="D383" s="16"/>
      <c r="E383" s="28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ht="13.5" customHeight="1">
      <c r="A384" s="16"/>
      <c r="B384" s="16"/>
      <c r="C384" s="16"/>
      <c r="D384" s="16"/>
      <c r="E384" s="28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ht="13.5" customHeight="1">
      <c r="A385" s="16"/>
      <c r="B385" s="16"/>
      <c r="C385" s="16"/>
      <c r="D385" s="16"/>
      <c r="E385" s="28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ht="13.5" customHeight="1">
      <c r="A386" s="16"/>
      <c r="B386" s="16"/>
      <c r="C386" s="16"/>
      <c r="D386" s="16"/>
      <c r="E386" s="28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ht="13.5" customHeight="1">
      <c r="A387" s="16"/>
      <c r="B387" s="16"/>
      <c r="C387" s="16"/>
      <c r="D387" s="16"/>
      <c r="E387" s="28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ht="13.5" customHeight="1">
      <c r="A388" s="16"/>
      <c r="B388" s="16"/>
      <c r="C388" s="16"/>
      <c r="D388" s="16"/>
      <c r="E388" s="28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ht="13.5" customHeight="1">
      <c r="A389" s="16"/>
      <c r="B389" s="16"/>
      <c r="C389" s="16"/>
      <c r="D389" s="16"/>
      <c r="E389" s="28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ht="13.5" customHeight="1">
      <c r="A390" s="16"/>
      <c r="B390" s="16"/>
      <c r="C390" s="16"/>
      <c r="D390" s="16"/>
      <c r="E390" s="28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ht="13.5" customHeight="1">
      <c r="A391" s="16"/>
      <c r="B391" s="16"/>
      <c r="C391" s="16"/>
      <c r="D391" s="16"/>
      <c r="E391" s="28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ht="13.5" customHeight="1">
      <c r="A392" s="16"/>
      <c r="B392" s="16"/>
      <c r="C392" s="16"/>
      <c r="D392" s="16"/>
      <c r="E392" s="28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ht="13.5" customHeight="1">
      <c r="A393" s="16"/>
      <c r="B393" s="16"/>
      <c r="C393" s="16"/>
      <c r="D393" s="16"/>
      <c r="E393" s="28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ht="13.5" customHeight="1">
      <c r="A394" s="16"/>
      <c r="B394" s="16"/>
      <c r="C394" s="16"/>
      <c r="D394" s="16"/>
      <c r="E394" s="28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ht="13.5" customHeight="1">
      <c r="A395" s="16"/>
      <c r="B395" s="16"/>
      <c r="C395" s="16"/>
      <c r="D395" s="16"/>
      <c r="E395" s="28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ht="13.5" customHeight="1">
      <c r="A396" s="16"/>
      <c r="B396" s="16"/>
      <c r="C396" s="16"/>
      <c r="D396" s="16"/>
      <c r="E396" s="28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ht="13.5" customHeight="1">
      <c r="A397" s="16"/>
      <c r="B397" s="16"/>
      <c r="C397" s="16"/>
      <c r="D397" s="16"/>
      <c r="E397" s="28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ht="13.5" customHeight="1">
      <c r="A398" s="16"/>
      <c r="B398" s="16"/>
      <c r="C398" s="16"/>
      <c r="D398" s="16"/>
      <c r="E398" s="28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ht="13.5" customHeight="1">
      <c r="A399" s="16"/>
      <c r="B399" s="16"/>
      <c r="C399" s="16"/>
      <c r="D399" s="16"/>
      <c r="E399" s="28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ht="13.5" customHeight="1">
      <c r="A400" s="16"/>
      <c r="B400" s="16"/>
      <c r="C400" s="16"/>
      <c r="D400" s="16"/>
      <c r="E400" s="28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ht="13.5" customHeight="1">
      <c r="A401" s="16"/>
      <c r="B401" s="16"/>
      <c r="C401" s="16"/>
      <c r="D401" s="16"/>
      <c r="E401" s="28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ht="13.5" customHeight="1">
      <c r="A402" s="16"/>
      <c r="B402" s="16"/>
      <c r="C402" s="16"/>
      <c r="D402" s="16"/>
      <c r="E402" s="28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ht="13.5" customHeight="1">
      <c r="A403" s="16"/>
      <c r="B403" s="16"/>
      <c r="C403" s="16"/>
      <c r="D403" s="16"/>
      <c r="E403" s="28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ht="13.5" customHeight="1">
      <c r="A404" s="16"/>
      <c r="B404" s="16"/>
      <c r="C404" s="16"/>
      <c r="D404" s="16"/>
      <c r="E404" s="28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ht="13.5" customHeight="1">
      <c r="A405" s="16"/>
      <c r="B405" s="16"/>
      <c r="C405" s="16"/>
      <c r="D405" s="16"/>
      <c r="E405" s="28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ht="13.5" customHeight="1">
      <c r="A406" s="16"/>
      <c r="B406" s="16"/>
      <c r="C406" s="16"/>
      <c r="D406" s="16"/>
      <c r="E406" s="28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ht="13.5" customHeight="1">
      <c r="A407" s="16"/>
      <c r="B407" s="16"/>
      <c r="C407" s="16"/>
      <c r="D407" s="16"/>
      <c r="E407" s="28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ht="13.5" customHeight="1">
      <c r="A408" s="16"/>
      <c r="B408" s="16"/>
      <c r="C408" s="16"/>
      <c r="D408" s="16"/>
      <c r="E408" s="28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ht="13.5" customHeight="1">
      <c r="A409" s="16"/>
      <c r="B409" s="16"/>
      <c r="C409" s="16"/>
      <c r="D409" s="16"/>
      <c r="E409" s="28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ht="13.5" customHeight="1">
      <c r="A410" s="16"/>
      <c r="B410" s="16"/>
      <c r="C410" s="16"/>
      <c r="D410" s="16"/>
      <c r="E410" s="28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ht="13.5" customHeight="1">
      <c r="A411" s="16"/>
      <c r="B411" s="16"/>
      <c r="C411" s="16"/>
      <c r="D411" s="16"/>
      <c r="E411" s="28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ht="13.5" customHeight="1">
      <c r="A412" s="16"/>
      <c r="B412" s="16"/>
      <c r="C412" s="16"/>
      <c r="D412" s="16"/>
      <c r="E412" s="28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ht="13.5" customHeight="1">
      <c r="A413" s="16"/>
      <c r="B413" s="16"/>
      <c r="C413" s="16"/>
      <c r="D413" s="16"/>
      <c r="E413" s="28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ht="13.5" customHeight="1">
      <c r="A414" s="16"/>
      <c r="B414" s="16"/>
      <c r="C414" s="16"/>
      <c r="D414" s="16"/>
      <c r="E414" s="28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ht="13.5" customHeight="1">
      <c r="A415" s="16"/>
      <c r="B415" s="16"/>
      <c r="C415" s="16"/>
      <c r="D415" s="16"/>
      <c r="E415" s="28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ht="13.5" customHeight="1">
      <c r="A416" s="16"/>
      <c r="B416" s="16"/>
      <c r="C416" s="16"/>
      <c r="D416" s="16"/>
      <c r="E416" s="28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ht="13.5" customHeight="1">
      <c r="A417" s="16"/>
      <c r="B417" s="16"/>
      <c r="C417" s="16"/>
      <c r="D417" s="16"/>
      <c r="E417" s="28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ht="13.5" customHeight="1">
      <c r="A418" s="16"/>
      <c r="B418" s="16"/>
      <c r="C418" s="16"/>
      <c r="D418" s="16"/>
      <c r="E418" s="28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ht="13.5" customHeight="1">
      <c r="A419" s="16"/>
      <c r="B419" s="16"/>
      <c r="C419" s="16"/>
      <c r="D419" s="16"/>
      <c r="E419" s="28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ht="13.5" customHeight="1">
      <c r="A420" s="16"/>
      <c r="B420" s="16"/>
      <c r="C420" s="16"/>
      <c r="D420" s="16"/>
      <c r="E420" s="28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ht="13.5" customHeight="1">
      <c r="A421" s="16"/>
      <c r="B421" s="16"/>
      <c r="C421" s="16"/>
      <c r="D421" s="16"/>
      <c r="E421" s="28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ht="13.5" customHeight="1">
      <c r="A422" s="16"/>
      <c r="B422" s="16"/>
      <c r="C422" s="16"/>
      <c r="D422" s="16"/>
      <c r="E422" s="28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ht="13.5" customHeight="1">
      <c r="A423" s="16"/>
      <c r="B423" s="16"/>
      <c r="C423" s="16"/>
      <c r="D423" s="16"/>
      <c r="E423" s="28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ht="13.5" customHeight="1">
      <c r="A424" s="16"/>
      <c r="B424" s="16"/>
      <c r="C424" s="16"/>
      <c r="D424" s="16"/>
      <c r="E424" s="28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ht="13.5" customHeight="1">
      <c r="A425" s="16"/>
      <c r="B425" s="16"/>
      <c r="C425" s="16"/>
      <c r="D425" s="16"/>
      <c r="E425" s="28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ht="13.5" customHeight="1">
      <c r="A426" s="16"/>
      <c r="B426" s="16"/>
      <c r="C426" s="16"/>
      <c r="D426" s="16"/>
      <c r="E426" s="28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ht="13.5" customHeight="1">
      <c r="A427" s="16"/>
      <c r="B427" s="16"/>
      <c r="C427" s="16"/>
      <c r="D427" s="16"/>
      <c r="E427" s="28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ht="13.5" customHeight="1">
      <c r="A428" s="16"/>
      <c r="B428" s="16"/>
      <c r="C428" s="16"/>
      <c r="D428" s="16"/>
      <c r="E428" s="28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ht="13.5" customHeight="1">
      <c r="A429" s="16"/>
      <c r="B429" s="16"/>
      <c r="C429" s="16"/>
      <c r="D429" s="16"/>
      <c r="E429" s="28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ht="13.5" customHeight="1">
      <c r="A430" s="16"/>
      <c r="B430" s="16"/>
      <c r="C430" s="16"/>
      <c r="D430" s="16"/>
      <c r="E430" s="28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ht="13.5" customHeight="1">
      <c r="A431" s="16"/>
      <c r="B431" s="16"/>
      <c r="C431" s="16"/>
      <c r="D431" s="16"/>
      <c r="E431" s="28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ht="13.5" customHeight="1">
      <c r="A432" s="16"/>
      <c r="B432" s="16"/>
      <c r="C432" s="16"/>
      <c r="D432" s="16"/>
      <c r="E432" s="28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ht="13.5" customHeight="1">
      <c r="A433" s="16"/>
      <c r="B433" s="16"/>
      <c r="C433" s="16"/>
      <c r="D433" s="16"/>
      <c r="E433" s="28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ht="13.5" customHeight="1">
      <c r="A434" s="16"/>
      <c r="B434" s="16"/>
      <c r="C434" s="16"/>
      <c r="D434" s="16"/>
      <c r="E434" s="28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ht="13.5" customHeight="1">
      <c r="A435" s="16"/>
      <c r="B435" s="16"/>
      <c r="C435" s="16"/>
      <c r="D435" s="16"/>
      <c r="E435" s="28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ht="13.5" customHeight="1">
      <c r="A436" s="16"/>
      <c r="B436" s="16"/>
      <c r="C436" s="16"/>
      <c r="D436" s="16"/>
      <c r="E436" s="28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ht="13.5" customHeight="1">
      <c r="A437" s="16"/>
      <c r="B437" s="16"/>
      <c r="C437" s="16"/>
      <c r="D437" s="16"/>
      <c r="E437" s="28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ht="13.5" customHeight="1">
      <c r="A438" s="16"/>
      <c r="B438" s="16"/>
      <c r="C438" s="16"/>
      <c r="D438" s="16"/>
      <c r="E438" s="28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ht="13.5" customHeight="1">
      <c r="A439" s="16"/>
      <c r="B439" s="16"/>
      <c r="C439" s="16"/>
      <c r="D439" s="16"/>
      <c r="E439" s="28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ht="13.5" customHeight="1">
      <c r="A440" s="16"/>
      <c r="B440" s="16"/>
      <c r="C440" s="16"/>
      <c r="D440" s="16"/>
      <c r="E440" s="28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ht="13.5" customHeight="1">
      <c r="A441" s="16"/>
      <c r="B441" s="16"/>
      <c r="C441" s="16"/>
      <c r="D441" s="16"/>
      <c r="E441" s="28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ht="13.5" customHeight="1">
      <c r="A442" s="16"/>
      <c r="B442" s="16"/>
      <c r="C442" s="16"/>
      <c r="D442" s="16"/>
      <c r="E442" s="28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ht="13.5" customHeight="1">
      <c r="A443" s="16"/>
      <c r="B443" s="16"/>
      <c r="C443" s="16"/>
      <c r="D443" s="16"/>
      <c r="E443" s="28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ht="13.5" customHeight="1">
      <c r="A444" s="16"/>
      <c r="B444" s="16"/>
      <c r="C444" s="16"/>
      <c r="D444" s="16"/>
      <c r="E444" s="28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ht="13.5" customHeight="1">
      <c r="A445" s="16"/>
      <c r="B445" s="16"/>
      <c r="C445" s="16"/>
      <c r="D445" s="16"/>
      <c r="E445" s="28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ht="13.5" customHeight="1">
      <c r="A446" s="16"/>
      <c r="B446" s="16"/>
      <c r="C446" s="16"/>
      <c r="D446" s="16"/>
      <c r="E446" s="28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ht="13.5" customHeight="1">
      <c r="A447" s="16"/>
      <c r="B447" s="16"/>
      <c r="C447" s="16"/>
      <c r="D447" s="16"/>
      <c r="E447" s="28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ht="13.5" customHeight="1">
      <c r="A448" s="16"/>
      <c r="B448" s="16"/>
      <c r="C448" s="16"/>
      <c r="D448" s="16"/>
      <c r="E448" s="28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ht="13.5" customHeight="1">
      <c r="A449" s="16"/>
      <c r="B449" s="16"/>
      <c r="C449" s="16"/>
      <c r="D449" s="16"/>
      <c r="E449" s="28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ht="13.5" customHeight="1">
      <c r="A450" s="16"/>
      <c r="B450" s="16"/>
      <c r="C450" s="16"/>
      <c r="D450" s="16"/>
      <c r="E450" s="28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ht="13.5" customHeight="1">
      <c r="A451" s="16"/>
      <c r="B451" s="16"/>
      <c r="C451" s="16"/>
      <c r="D451" s="16"/>
      <c r="E451" s="28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ht="13.5" customHeight="1">
      <c r="A452" s="16"/>
      <c r="B452" s="16"/>
      <c r="C452" s="16"/>
      <c r="D452" s="16"/>
      <c r="E452" s="28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ht="13.5" customHeight="1">
      <c r="A453" s="16"/>
      <c r="B453" s="16"/>
      <c r="C453" s="16"/>
      <c r="D453" s="16"/>
      <c r="E453" s="28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ht="13.5" customHeight="1">
      <c r="A454" s="16"/>
      <c r="B454" s="16"/>
      <c r="C454" s="16"/>
      <c r="D454" s="16"/>
      <c r="E454" s="28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ht="13.5" customHeight="1">
      <c r="A455" s="16"/>
      <c r="B455" s="16"/>
      <c r="C455" s="16"/>
      <c r="D455" s="16"/>
      <c r="E455" s="28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ht="13.5" customHeight="1">
      <c r="A456" s="16"/>
      <c r="B456" s="16"/>
      <c r="C456" s="16"/>
      <c r="D456" s="16"/>
      <c r="E456" s="28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ht="13.5" customHeight="1">
      <c r="A457" s="16"/>
      <c r="B457" s="16"/>
      <c r="C457" s="16"/>
      <c r="D457" s="16"/>
      <c r="E457" s="28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ht="13.5" customHeight="1">
      <c r="A458" s="16"/>
      <c r="B458" s="16"/>
      <c r="C458" s="16"/>
      <c r="D458" s="16"/>
      <c r="E458" s="28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ht="13.5" customHeight="1">
      <c r="A459" s="16"/>
      <c r="B459" s="16"/>
      <c r="C459" s="16"/>
      <c r="D459" s="16"/>
      <c r="E459" s="28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ht="13.5" customHeight="1">
      <c r="A460" s="16"/>
      <c r="B460" s="16"/>
      <c r="C460" s="16"/>
      <c r="D460" s="16"/>
      <c r="E460" s="28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ht="13.5" customHeight="1">
      <c r="A461" s="16"/>
      <c r="B461" s="16"/>
      <c r="C461" s="16"/>
      <c r="D461" s="16"/>
      <c r="E461" s="28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ht="13.5" customHeight="1">
      <c r="A462" s="16"/>
      <c r="B462" s="16"/>
      <c r="C462" s="16"/>
      <c r="D462" s="16"/>
      <c r="E462" s="28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ht="13.5" customHeight="1">
      <c r="A463" s="16"/>
      <c r="B463" s="16"/>
      <c r="C463" s="16"/>
      <c r="D463" s="16"/>
      <c r="E463" s="28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ht="13.5" customHeight="1">
      <c r="A464" s="16"/>
      <c r="B464" s="16"/>
      <c r="C464" s="16"/>
      <c r="D464" s="16"/>
      <c r="E464" s="28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ht="13.5" customHeight="1">
      <c r="A465" s="16"/>
      <c r="B465" s="16"/>
      <c r="C465" s="16"/>
      <c r="D465" s="16"/>
      <c r="E465" s="28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ht="13.5" customHeight="1">
      <c r="A466" s="16"/>
      <c r="B466" s="16"/>
      <c r="C466" s="16"/>
      <c r="D466" s="16"/>
      <c r="E466" s="28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ht="13.5" customHeight="1">
      <c r="A467" s="16"/>
      <c r="B467" s="16"/>
      <c r="C467" s="16"/>
      <c r="D467" s="16"/>
      <c r="E467" s="28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ht="13.5" customHeight="1">
      <c r="A468" s="16"/>
      <c r="B468" s="16"/>
      <c r="C468" s="16"/>
      <c r="D468" s="16"/>
      <c r="E468" s="28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ht="13.5" customHeight="1">
      <c r="A469" s="16"/>
      <c r="B469" s="16"/>
      <c r="C469" s="16"/>
      <c r="D469" s="16"/>
      <c r="E469" s="28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ht="13.5" customHeight="1">
      <c r="A470" s="16"/>
      <c r="B470" s="16"/>
      <c r="C470" s="16"/>
      <c r="D470" s="16"/>
      <c r="E470" s="28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ht="13.5" customHeight="1">
      <c r="A471" s="16"/>
      <c r="B471" s="16"/>
      <c r="C471" s="16"/>
      <c r="D471" s="16"/>
      <c r="E471" s="28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ht="13.5" customHeight="1">
      <c r="A472" s="16"/>
      <c r="B472" s="16"/>
      <c r="C472" s="16"/>
      <c r="D472" s="16"/>
      <c r="E472" s="28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ht="13.5" customHeight="1">
      <c r="A473" s="16"/>
      <c r="B473" s="16"/>
      <c r="C473" s="16"/>
      <c r="D473" s="16"/>
      <c r="E473" s="28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ht="13.5" customHeight="1">
      <c r="A474" s="16"/>
      <c r="B474" s="16"/>
      <c r="C474" s="16"/>
      <c r="D474" s="16"/>
      <c r="E474" s="28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ht="13.5" customHeight="1">
      <c r="A475" s="16"/>
      <c r="B475" s="16"/>
      <c r="C475" s="16"/>
      <c r="D475" s="16"/>
      <c r="E475" s="28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ht="13.5" customHeight="1">
      <c r="A476" s="16"/>
      <c r="B476" s="16"/>
      <c r="C476" s="16"/>
      <c r="D476" s="16"/>
      <c r="E476" s="28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ht="13.5" customHeight="1">
      <c r="A477" s="16"/>
      <c r="B477" s="16"/>
      <c r="C477" s="16"/>
      <c r="D477" s="16"/>
      <c r="E477" s="28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ht="13.5" customHeight="1">
      <c r="A478" s="16"/>
      <c r="B478" s="16"/>
      <c r="C478" s="16"/>
      <c r="D478" s="16"/>
      <c r="E478" s="28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ht="13.5" customHeight="1">
      <c r="A479" s="16"/>
      <c r="B479" s="16"/>
      <c r="C479" s="16"/>
      <c r="D479" s="16"/>
      <c r="E479" s="28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ht="13.5" customHeight="1">
      <c r="A480" s="16"/>
      <c r="B480" s="16"/>
      <c r="C480" s="16"/>
      <c r="D480" s="16"/>
      <c r="E480" s="28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ht="13.5" customHeight="1">
      <c r="A481" s="16"/>
      <c r="B481" s="16"/>
      <c r="C481" s="16"/>
      <c r="D481" s="16"/>
      <c r="E481" s="28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ht="13.5" customHeight="1">
      <c r="A482" s="16"/>
      <c r="B482" s="16"/>
      <c r="C482" s="16"/>
      <c r="D482" s="16"/>
      <c r="E482" s="28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ht="13.5" customHeight="1">
      <c r="A483" s="16"/>
      <c r="B483" s="16"/>
      <c r="C483" s="16"/>
      <c r="D483" s="16"/>
      <c r="E483" s="28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ht="13.5" customHeight="1">
      <c r="A484" s="16"/>
      <c r="B484" s="16"/>
      <c r="C484" s="16"/>
      <c r="D484" s="16"/>
      <c r="E484" s="28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ht="13.5" customHeight="1">
      <c r="A485" s="16"/>
      <c r="B485" s="16"/>
      <c r="C485" s="16"/>
      <c r="D485" s="16"/>
      <c r="E485" s="28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ht="13.5" customHeight="1">
      <c r="A486" s="16"/>
      <c r="B486" s="16"/>
      <c r="C486" s="16"/>
      <c r="D486" s="16"/>
      <c r="E486" s="28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ht="13.5" customHeight="1">
      <c r="A487" s="16"/>
      <c r="B487" s="16"/>
      <c r="C487" s="16"/>
      <c r="D487" s="16"/>
      <c r="E487" s="28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ht="13.5" customHeight="1">
      <c r="A488" s="16"/>
      <c r="B488" s="16"/>
      <c r="C488" s="16"/>
      <c r="D488" s="16"/>
      <c r="E488" s="28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ht="13.5" customHeight="1">
      <c r="A489" s="16"/>
      <c r="B489" s="16"/>
      <c r="C489" s="16"/>
      <c r="D489" s="16"/>
      <c r="E489" s="28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ht="13.5" customHeight="1">
      <c r="A490" s="16"/>
      <c r="B490" s="16"/>
      <c r="C490" s="16"/>
      <c r="D490" s="16"/>
      <c r="E490" s="28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ht="13.5" customHeight="1">
      <c r="A491" s="16"/>
      <c r="B491" s="16"/>
      <c r="C491" s="16"/>
      <c r="D491" s="16"/>
      <c r="E491" s="28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ht="13.5" customHeight="1">
      <c r="A492" s="16"/>
      <c r="B492" s="16"/>
      <c r="C492" s="16"/>
      <c r="D492" s="16"/>
      <c r="E492" s="28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ht="13.5" customHeight="1">
      <c r="A493" s="16"/>
      <c r="B493" s="16"/>
      <c r="C493" s="16"/>
      <c r="D493" s="16"/>
      <c r="E493" s="28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ht="13.5" customHeight="1">
      <c r="A494" s="16"/>
      <c r="B494" s="16"/>
      <c r="C494" s="16"/>
      <c r="D494" s="16"/>
      <c r="E494" s="28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ht="13.5" customHeight="1">
      <c r="A495" s="16"/>
      <c r="B495" s="16"/>
      <c r="C495" s="16"/>
      <c r="D495" s="16"/>
      <c r="E495" s="28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ht="13.5" customHeight="1">
      <c r="A496" s="16"/>
      <c r="B496" s="16"/>
      <c r="C496" s="16"/>
      <c r="D496" s="16"/>
      <c r="E496" s="28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ht="13.5" customHeight="1">
      <c r="A497" s="16"/>
      <c r="B497" s="16"/>
      <c r="C497" s="16"/>
      <c r="D497" s="16"/>
      <c r="E497" s="28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ht="13.5" customHeight="1">
      <c r="A498" s="16"/>
      <c r="B498" s="16"/>
      <c r="C498" s="16"/>
      <c r="D498" s="16"/>
      <c r="E498" s="28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ht="13.5" customHeight="1">
      <c r="A499" s="16"/>
      <c r="B499" s="16"/>
      <c r="C499" s="16"/>
      <c r="D499" s="16"/>
      <c r="E499" s="28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ht="13.5" customHeight="1">
      <c r="A500" s="16"/>
      <c r="B500" s="16"/>
      <c r="C500" s="16"/>
      <c r="D500" s="16"/>
      <c r="E500" s="28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ht="13.5" customHeight="1">
      <c r="A501" s="16"/>
      <c r="B501" s="16"/>
      <c r="C501" s="16"/>
      <c r="D501" s="16"/>
      <c r="E501" s="28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ht="13.5" customHeight="1">
      <c r="A502" s="16"/>
      <c r="B502" s="16"/>
      <c r="C502" s="16"/>
      <c r="D502" s="16"/>
      <c r="E502" s="28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ht="13.5" customHeight="1">
      <c r="A503" s="16"/>
      <c r="B503" s="16"/>
      <c r="C503" s="16"/>
      <c r="D503" s="16"/>
      <c r="E503" s="28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ht="13.5" customHeight="1">
      <c r="A504" s="16"/>
      <c r="B504" s="16"/>
      <c r="C504" s="16"/>
      <c r="D504" s="16"/>
      <c r="E504" s="28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2:C2"/>
    <mergeCell ref="F2:G2"/>
    <mergeCell ref="J2:K2"/>
    <mergeCell ref="L2:M2"/>
    <mergeCell ref="B6:D6"/>
  </mergeCells>
  <dataValidations>
    <dataValidation type="list" allowBlank="1" showErrorMessage="1" sqref="D5:E5">
      <formula1>$O$1:$O$2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1.0"/>
    <col customWidth="1" min="3" max="3" width="15.29"/>
    <col customWidth="1" min="4" max="4" width="13.86"/>
    <col customWidth="1" min="5" max="5" width="14.43"/>
    <col customWidth="1" min="6" max="6" width="27.0"/>
    <col customWidth="1" min="7" max="7" width="12.0"/>
    <col customWidth="1" min="8" max="8" width="13.14"/>
    <col customWidth="1" min="9" max="9" width="16.43"/>
    <col customWidth="1" min="12" max="12" width="25.0"/>
    <col customWidth="1" min="13" max="26" width="9.14"/>
  </cols>
  <sheetData>
    <row r="1" ht="84.0" customHeight="1">
      <c r="A1" s="74"/>
      <c r="B1" s="75"/>
      <c r="C1" s="75"/>
      <c r="D1" s="75"/>
      <c r="E1" s="76" t="s">
        <v>23</v>
      </c>
      <c r="F1" s="75"/>
      <c r="G1" s="75"/>
      <c r="H1" s="77"/>
      <c r="I1" s="78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ht="29.25" customHeight="1">
      <c r="A2" s="80"/>
      <c r="B2" s="81" t="s">
        <v>24</v>
      </c>
      <c r="G2" s="82"/>
      <c r="H2" s="77"/>
      <c r="I2" s="83"/>
      <c r="J2" s="79"/>
      <c r="K2" s="84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ht="21.75" customHeight="1">
      <c r="A3" s="74"/>
      <c r="B3" s="86" t="s">
        <v>25</v>
      </c>
      <c r="C3" s="87"/>
      <c r="D3" s="88" t="s">
        <v>26</v>
      </c>
      <c r="E3" s="89" t="s">
        <v>27</v>
      </c>
      <c r="F3" s="90"/>
      <c r="G3" s="91"/>
      <c r="H3" s="77"/>
      <c r="I3" s="83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ht="21.75" customHeight="1">
      <c r="A4" s="74"/>
      <c r="B4" s="92" t="s">
        <v>28</v>
      </c>
      <c r="C4" s="93">
        <v>0.1</v>
      </c>
      <c r="D4" s="94"/>
      <c r="E4" s="95" t="s">
        <v>29</v>
      </c>
      <c r="F4" s="95" t="s">
        <v>30</v>
      </c>
      <c r="G4" s="96" t="s">
        <v>31</v>
      </c>
      <c r="H4" s="77"/>
      <c r="I4" s="83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ht="24.0" customHeight="1">
      <c r="A5" s="97"/>
      <c r="B5" s="98"/>
      <c r="C5" s="99"/>
      <c r="D5" s="99"/>
      <c r="E5" s="100">
        <f>IF(B4="ANO",(-1+(1+C4)^1),IF(B4="MÊS",(-1+(1+C4)^12),IF(B4="DIA",(-1+(1+C4)^252),"")))</f>
        <v>0.1</v>
      </c>
      <c r="F5" s="100">
        <f>IF(B4="ANO",(-1+(1+C4)^(1/12)),IF(B4="MÊS",(-1+(1+C4)^1),IF(B4="DIA",(-1+(1+C4)^22),"")))</f>
        <v>0.007974140429</v>
      </c>
      <c r="G5" s="101">
        <f>IF(B4="ANO",(-1+(1+C4)^(1/252)),IF(B4="MÊS",(-1+(1+C4)^(1/22)),IF(B4="DIA",(-1+(1+C4)^1),"")))</f>
        <v>0.0003782865315</v>
      </c>
      <c r="H5" s="102"/>
      <c r="I5" s="83"/>
      <c r="J5" s="103"/>
      <c r="K5" s="104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ht="14.25" customHeight="1">
      <c r="A6" s="19"/>
      <c r="B6" s="105"/>
      <c r="C6" s="105"/>
      <c r="D6" s="105"/>
      <c r="E6" s="105"/>
      <c r="F6" s="105"/>
      <c r="G6" s="106"/>
      <c r="H6" s="22"/>
      <c r="I6" s="83"/>
      <c r="J6" s="103"/>
      <c r="K6" s="33"/>
      <c r="L6" s="16"/>
      <c r="M6" s="107" t="s">
        <v>28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23.25" customHeight="1">
      <c r="A7" s="19"/>
      <c r="B7" s="108" t="s">
        <v>32</v>
      </c>
      <c r="C7" s="109" t="s">
        <v>33</v>
      </c>
      <c r="D7" s="109"/>
      <c r="E7" s="109"/>
      <c r="F7" s="109"/>
      <c r="G7" s="110"/>
      <c r="H7" s="22"/>
      <c r="I7" s="83"/>
      <c r="J7" s="111"/>
      <c r="K7" s="112"/>
      <c r="L7" s="113"/>
      <c r="M7" s="114" t="s">
        <v>34</v>
      </c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</row>
    <row r="8" ht="13.5" customHeight="1">
      <c r="A8" s="115"/>
      <c r="B8" s="116"/>
      <c r="C8" s="17"/>
      <c r="D8" s="17"/>
      <c r="E8" s="17"/>
      <c r="F8" s="17"/>
      <c r="G8" s="117"/>
      <c r="H8" s="118"/>
      <c r="I8" s="83"/>
      <c r="J8" s="103"/>
      <c r="K8" s="33"/>
      <c r="L8" s="16"/>
      <c r="M8" s="107" t="s">
        <v>35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3.5" customHeight="1">
      <c r="A9" s="19"/>
      <c r="B9" s="119" t="s">
        <v>36</v>
      </c>
      <c r="C9" s="103"/>
      <c r="D9" s="120">
        <f>-1+1.13^(1/252)</f>
        <v>0.000485108233</v>
      </c>
      <c r="E9" s="103" t="s">
        <v>37</v>
      </c>
      <c r="F9" s="121">
        <f>D9*0.9</f>
        <v>0.0004365974097</v>
      </c>
      <c r="G9" s="122"/>
      <c r="H9" s="22"/>
      <c r="I9" s="103"/>
      <c r="J9" s="123"/>
      <c r="K9" s="33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4.25" customHeight="1">
      <c r="A10" s="19"/>
      <c r="B10" s="124" t="s">
        <v>38</v>
      </c>
      <c r="C10" s="103"/>
      <c r="D10" s="125">
        <f>-1+(1+0.0004366)^252</f>
        <v>0.1162771651</v>
      </c>
      <c r="E10" s="103"/>
      <c r="F10" s="103"/>
      <c r="G10" s="122"/>
      <c r="H10" s="33"/>
      <c r="I10" s="53"/>
      <c r="J10" s="53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3.5" customHeight="1">
      <c r="A11" s="126"/>
      <c r="B11" s="127"/>
      <c r="C11" s="128"/>
      <c r="D11" s="128"/>
      <c r="E11" s="128"/>
      <c r="F11" s="128"/>
      <c r="G11" s="129"/>
      <c r="H11" s="130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26.25" customHeight="1">
      <c r="A12" s="74"/>
      <c r="B12" s="124" t="s">
        <v>39</v>
      </c>
      <c r="C12" s="103"/>
      <c r="D12" s="103"/>
      <c r="E12" s="131">
        <f>10000*((1+D10)^10-1)/D10</f>
        <v>172359.0059</v>
      </c>
      <c r="F12" s="103"/>
      <c r="G12" s="132"/>
      <c r="H12" s="133"/>
      <c r="I12" s="103"/>
      <c r="J12" s="33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2.75" customHeight="1">
      <c r="A13" s="134"/>
      <c r="B13" s="135"/>
      <c r="C13" s="136"/>
      <c r="D13" s="136"/>
      <c r="E13" s="136"/>
      <c r="F13" s="136"/>
      <c r="G13" s="137"/>
      <c r="H13" s="133"/>
      <c r="I13" s="103"/>
      <c r="J13" s="33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3.5" customHeight="1">
      <c r="A14" s="19"/>
      <c r="B14" s="138"/>
      <c r="C14" s="138"/>
      <c r="D14" s="138"/>
      <c r="E14" s="138"/>
      <c r="F14" s="138"/>
      <c r="G14" s="138"/>
      <c r="H14" s="133"/>
      <c r="I14" s="103"/>
      <c r="J14" s="33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3.5" customHeight="1">
      <c r="A15" s="19"/>
      <c r="B15" s="83"/>
      <c r="C15" s="83"/>
      <c r="D15" s="83"/>
      <c r="E15" s="83"/>
      <c r="F15" s="83"/>
      <c r="G15" s="83"/>
      <c r="H15" s="133"/>
      <c r="I15" s="103"/>
      <c r="J15" s="33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3.5" customHeight="1">
      <c r="A16" s="16"/>
      <c r="B16" s="53"/>
      <c r="C16" s="53"/>
      <c r="D16" s="53"/>
      <c r="E16" s="53"/>
      <c r="F16" s="53"/>
      <c r="G16" s="134"/>
      <c r="H16" s="83"/>
      <c r="I16" s="103"/>
      <c r="J16" s="33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3.5" customHeight="1">
      <c r="A17" s="16"/>
      <c r="B17" s="16"/>
      <c r="C17" s="16"/>
      <c r="D17" s="139"/>
      <c r="E17" s="16"/>
      <c r="F17" s="139"/>
      <c r="G17" s="19"/>
      <c r="H17" s="103"/>
      <c r="I17" s="131"/>
      <c r="J17" s="33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3.5" customHeight="1">
      <c r="A18" s="16"/>
      <c r="B18" s="16"/>
      <c r="C18" s="16"/>
      <c r="D18" s="16"/>
      <c r="E18" s="16"/>
      <c r="F18" s="16"/>
      <c r="G18" s="16"/>
      <c r="H18" s="53"/>
      <c r="I18" s="53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3.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3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3.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3.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3.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3.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3.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3.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3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3.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3.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3.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3.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3.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3.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3.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3.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3.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3.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3.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3.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3.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3.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3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3.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3.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3.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3.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3.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3.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3.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3.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3.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3.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3.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3.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3.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3.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3.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3.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3.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3.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3.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3.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3.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3.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3.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3.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3.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3.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3.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3.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3.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3.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3.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3.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3.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3.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3.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3.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3.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3.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3.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3.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3.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3.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3.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3.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3.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3.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3.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3.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3.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3.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3.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3.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3.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3.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3.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3.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3.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3.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3.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3.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3.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3.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3.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3.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3.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3.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3.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3.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3.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3.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3.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3.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3.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3.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3.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3.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3.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3.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3.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3.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3.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3.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3.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3.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3.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3.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3.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3.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3.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3.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3.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3.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3.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3.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3.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3.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3.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3.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3.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3.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3.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3.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3.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3.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3.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3.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3.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3.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3.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3.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3.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3.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3.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3.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3.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3.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3.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3.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3.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3.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3.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3.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3.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3.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3.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3.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3.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3.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3.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3.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3.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3.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3.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3.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3.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3.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3.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3.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3.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3.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3.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3.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3.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3.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3.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3.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3.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3.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3.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3.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3.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3.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3.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3.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3.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3.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3.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3.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3.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3.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3.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3.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3.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3.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3.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3.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3.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3.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3.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3.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3.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3.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3.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3.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3.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3.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2:G2"/>
    <mergeCell ref="B3:C3"/>
    <mergeCell ref="D3:D5"/>
    <mergeCell ref="E3:G3"/>
    <mergeCell ref="B4:B5"/>
    <mergeCell ref="C4:C5"/>
  </mergeCells>
  <dataValidations>
    <dataValidation type="list" allowBlank="1" showErrorMessage="1" sqref="B4">
      <formula1>$M$6:$M$9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2019-09-17T12:43:05Z</dcterms:created>
  <dc:creator>Larissa Terceiro</dc:creator>
</cp:coreProperties>
</file>